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ewsamba\社長支援室\書籍PDF(予算会計学入門)\演習問題web\"/>
    </mc:Choice>
  </mc:AlternateContent>
  <xr:revisionPtr revIDLastSave="0" documentId="13_ncr:1_{C91B110D-08B6-48D2-A33D-3C235B38CBC3}" xr6:coauthVersionLast="47" xr6:coauthVersionMax="47" xr10:uidLastSave="{00000000-0000-0000-0000-000000000000}"/>
  <bookViews>
    <workbookView xWindow="-5910" yWindow="-21710" windowWidth="38620" windowHeight="21100" xr2:uid="{00000000-000D-0000-FFFF-FFFF00000000}"/>
  </bookViews>
  <sheets>
    <sheet name="第2章_演習問題1" sheetId="3" r:id="rId1"/>
    <sheet name="第2章_演習問題2" sheetId="5" r:id="rId2"/>
    <sheet name="第2章_演習問題3" sheetId="6" r:id="rId3"/>
    <sheet name="第2章_演習問題4" sheetId="1" r:id="rId4"/>
    <sheet name="第2章_演習問題5" sheetId="7" r:id="rId5"/>
    <sheet name="第2章_演習問題6" sheetId="8" r:id="rId6"/>
    <sheet name="リスト" sheetId="2" state="hidden" r:id="rId7"/>
  </sheets>
  <definedNames>
    <definedName name="_xlnm.Print_Area" localSheetId="0">第2章_演習問題1!$B$1:$Y$117</definedName>
    <definedName name="_xlnm.Print_Area" localSheetId="1">第2章_演習問題2!$B$1:$AC$504</definedName>
    <definedName name="_xlnm.Print_Area" localSheetId="2">第2章_演習問題3!$B$1:$Y$221</definedName>
    <definedName name="_xlnm.Print_Area" localSheetId="3">第2章_演習問題4!$B$1:$AC$351</definedName>
    <definedName name="_xlnm.Print_Area" localSheetId="4">第2章_演習問題5!$B$1:$AB$252</definedName>
    <definedName name="_xlnm.Print_Area" localSheetId="5">第2章_演習問題6!$B$1:$Z$196</definedName>
    <definedName name="_xlnm.Print_Titles" localSheetId="0">第2章_演習問題1!$4:$6</definedName>
    <definedName name="_xlnm.Print_Titles" localSheetId="1">第2章_演習問題2!$4:$6</definedName>
    <definedName name="_xlnm.Print_Titles" localSheetId="2">第2章_演習問題3!$4:$6</definedName>
    <definedName name="_xlnm.Print_Titles" localSheetId="3">第2章_演習問題4!$4:$6</definedName>
    <definedName name="_xlnm.Print_Titles" localSheetId="4">第2章_演習問題5!$4:$6</definedName>
    <definedName name="_xlnm.Print_Titles" localSheetId="5">第2章_演習問題6!$4:$6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28" i="8" l="1"/>
  <c r="X130" i="8" s="1"/>
  <c r="T128" i="8"/>
  <c r="P128" i="8"/>
  <c r="L128" i="8"/>
  <c r="H128" i="8"/>
  <c r="H130" i="8" s="1"/>
  <c r="L129" i="8" s="1"/>
  <c r="X174" i="8"/>
  <c r="W172" i="8"/>
  <c r="W171" i="8"/>
  <c r="X170" i="8"/>
  <c r="X173" i="8" s="1"/>
  <c r="T170" i="8"/>
  <c r="T173" i="8" s="1"/>
  <c r="P170" i="8"/>
  <c r="P173" i="8" s="1"/>
  <c r="L170" i="8"/>
  <c r="L173" i="8" s="1"/>
  <c r="H170" i="8"/>
  <c r="H173" i="8" s="1"/>
  <c r="H175" i="8" s="1"/>
  <c r="L174" i="8" s="1"/>
  <c r="H190" i="8"/>
  <c r="H193" i="8" s="1"/>
  <c r="H195" i="8" s="1"/>
  <c r="H145" i="8"/>
  <c r="H147" i="8" s="1"/>
  <c r="H105" i="8"/>
  <c r="H102" i="8"/>
  <c r="H100" i="8"/>
  <c r="T83" i="8"/>
  <c r="P83" i="8"/>
  <c r="L83" i="8"/>
  <c r="H83" i="8"/>
  <c r="T80" i="8"/>
  <c r="T84" i="8" s="1"/>
  <c r="P80" i="8"/>
  <c r="P84" i="8" s="1"/>
  <c r="L80" i="8"/>
  <c r="L84" i="8" s="1"/>
  <c r="H80" i="8"/>
  <c r="H84" i="8" s="1"/>
  <c r="T78" i="8"/>
  <c r="P78" i="8"/>
  <c r="L78" i="8"/>
  <c r="H78" i="8"/>
  <c r="T38" i="8"/>
  <c r="P38" i="8"/>
  <c r="L38" i="8"/>
  <c r="H38" i="8"/>
  <c r="H106" i="8" l="1"/>
  <c r="X175" i="8"/>
  <c r="L130" i="8"/>
  <c r="P129" i="8" s="1"/>
  <c r="P130" i="8" s="1"/>
  <c r="T129" i="8" s="1"/>
  <c r="T130" i="8" s="1"/>
  <c r="L175" i="8"/>
  <c r="P174" i="8" s="1"/>
  <c r="P175" i="8" s="1"/>
  <c r="T174" i="8" s="1"/>
  <c r="T175" i="8" s="1"/>
  <c r="O192" i="8" l="1"/>
  <c r="AX106" i="8"/>
  <c r="W246" i="7"/>
  <c r="W245" i="7"/>
  <c r="U213" i="7"/>
  <c r="U143" i="7"/>
  <c r="U72" i="7"/>
  <c r="V319" i="1"/>
  <c r="V298" i="1"/>
  <c r="V276" i="1"/>
  <c r="AW262" i="1"/>
  <c r="U189" i="1"/>
  <c r="U142" i="1"/>
  <c r="U100" i="1"/>
  <c r="U78" i="1"/>
  <c r="U52" i="1"/>
  <c r="U29" i="1"/>
  <c r="V210" i="1"/>
  <c r="V232" i="1"/>
  <c r="O191" i="8" l="1"/>
  <c r="V495" i="5"/>
  <c r="V478" i="5"/>
  <c r="V416" i="5"/>
  <c r="V402" i="5"/>
  <c r="V385" i="5"/>
  <c r="V315" i="5"/>
  <c r="V298" i="5"/>
  <c r="V279" i="5"/>
  <c r="U209" i="5"/>
  <c r="U191" i="5"/>
  <c r="U159" i="5"/>
  <c r="U141" i="5"/>
  <c r="U122" i="5"/>
  <c r="U103" i="5"/>
  <c r="U112" i="3"/>
  <c r="U101" i="3"/>
  <c r="U90" i="3"/>
  <c r="U80" i="3"/>
  <c r="U70" i="3"/>
  <c r="U60" i="3"/>
  <c r="U50" i="3"/>
</calcChain>
</file>

<file path=xl/sharedStrings.xml><?xml version="1.0" encoding="utf-8"?>
<sst xmlns="http://schemas.openxmlformats.org/spreadsheetml/2006/main" count="3095" uniqueCount="505">
  <si>
    <t>FS区分</t>
    <rPh sb="2" eb="4">
      <t>クブン</t>
    </rPh>
    <phoneticPr fontId="1"/>
  </si>
  <si>
    <t>ＰＬ</t>
    <phoneticPr fontId="1"/>
  </si>
  <si>
    <t>ＢＳ</t>
  </si>
  <si>
    <t>ＢＳ</t>
    <phoneticPr fontId="1"/>
  </si>
  <si>
    <t>KPI（非会計）</t>
    <rPh sb="4" eb="7">
      <t>ヒカイケイ</t>
    </rPh>
    <phoneticPr fontId="1"/>
  </si>
  <si>
    <t>ＣＦ</t>
    <phoneticPr fontId="1"/>
  </si>
  <si>
    <t>資金</t>
    <rPh sb="0" eb="2">
      <t>シキン</t>
    </rPh>
    <phoneticPr fontId="1"/>
  </si>
  <si>
    <t>元帳区分</t>
    <rPh sb="0" eb="2">
      <t>モトチョウ</t>
    </rPh>
    <rPh sb="2" eb="4">
      <t>クブン</t>
    </rPh>
    <phoneticPr fontId="1"/>
  </si>
  <si>
    <t>予算元帳</t>
    <rPh sb="0" eb="2">
      <t>ヨサン</t>
    </rPh>
    <rPh sb="2" eb="4">
      <t>モトチョウ</t>
    </rPh>
    <phoneticPr fontId="1"/>
  </si>
  <si>
    <t>見込元帳</t>
    <rPh sb="0" eb="2">
      <t>ミコ</t>
    </rPh>
    <rPh sb="2" eb="4">
      <t>モトチョウ</t>
    </rPh>
    <phoneticPr fontId="1"/>
  </si>
  <si>
    <t>実績元帳（４月）</t>
    <rPh sb="0" eb="2">
      <t>ジッセキ</t>
    </rPh>
    <rPh sb="2" eb="4">
      <t>モトチョウ</t>
    </rPh>
    <rPh sb="6" eb="7">
      <t>ツキ</t>
    </rPh>
    <phoneticPr fontId="1"/>
  </si>
  <si>
    <t>決算期</t>
    <rPh sb="0" eb="3">
      <t>ケッサンキ</t>
    </rPh>
    <phoneticPr fontId="1"/>
  </si>
  <si>
    <t>第10期</t>
    <rPh sb="0" eb="1">
      <t>ダイ</t>
    </rPh>
    <rPh sb="3" eb="4">
      <t>キ</t>
    </rPh>
    <phoneticPr fontId="1"/>
  </si>
  <si>
    <t>第11期</t>
    <rPh sb="0" eb="1">
      <t>ダイ</t>
    </rPh>
    <rPh sb="3" eb="4">
      <t>キ</t>
    </rPh>
    <phoneticPr fontId="1"/>
  </si>
  <si>
    <t>着地予想元帳</t>
    <rPh sb="0" eb="2">
      <t>チャクチ</t>
    </rPh>
    <rPh sb="2" eb="4">
      <t>ヨソウ</t>
    </rPh>
    <rPh sb="4" eb="6">
      <t>モトチョウ</t>
    </rPh>
    <phoneticPr fontId="1"/>
  </si>
  <si>
    <t>単位</t>
    <rPh sb="0" eb="2">
      <t>タンイ</t>
    </rPh>
    <phoneticPr fontId="1"/>
  </si>
  <si>
    <t>千円</t>
    <rPh sb="0" eb="2">
      <t>センエン</t>
    </rPh>
    <phoneticPr fontId="1"/>
  </si>
  <si>
    <t>個</t>
    <rPh sb="0" eb="1">
      <t>コ</t>
    </rPh>
    <phoneticPr fontId="1"/>
  </si>
  <si>
    <t>人</t>
    <rPh sb="0" eb="1">
      <t>ニン</t>
    </rPh>
    <phoneticPr fontId="1"/>
  </si>
  <si>
    <t>t</t>
    <phoneticPr fontId="1"/>
  </si>
  <si>
    <t>区分</t>
    <rPh sb="0" eb="2">
      <t>クブン</t>
    </rPh>
    <phoneticPr fontId="1"/>
  </si>
  <si>
    <t>予算区分</t>
    <rPh sb="0" eb="2">
      <t>ヨサン</t>
    </rPh>
    <rPh sb="2" eb="4">
      <t>クブン</t>
    </rPh>
    <phoneticPr fontId="1"/>
  </si>
  <si>
    <t>予算会計システム</t>
    <rPh sb="0" eb="2">
      <t>ヨサン</t>
    </rPh>
    <rPh sb="2" eb="4">
      <t>カイケイ</t>
    </rPh>
    <phoneticPr fontId="1"/>
  </si>
  <si>
    <t>実績区分（４月）</t>
    <rPh sb="0" eb="2">
      <t>ジッセキ</t>
    </rPh>
    <rPh sb="2" eb="4">
      <t>クブン</t>
    </rPh>
    <rPh sb="6" eb="7">
      <t>ツキ</t>
    </rPh>
    <phoneticPr fontId="1"/>
  </si>
  <si>
    <t>着地予想区分（４月末現在）</t>
    <rPh sb="0" eb="2">
      <t>チャクチ</t>
    </rPh>
    <rPh sb="2" eb="4">
      <t>ヨソウ</t>
    </rPh>
    <rPh sb="4" eb="6">
      <t>クブン</t>
    </rPh>
    <rPh sb="8" eb="10">
      <t>ツキマツ</t>
    </rPh>
    <rPh sb="10" eb="12">
      <t>ゲンザイ</t>
    </rPh>
    <phoneticPr fontId="1"/>
  </si>
  <si>
    <t>科　目</t>
    <rPh sb="0" eb="1">
      <t>カ</t>
    </rPh>
    <rPh sb="2" eb="3">
      <t>メ</t>
    </rPh>
    <phoneticPr fontId="1"/>
  </si>
  <si>
    <t>BS_現金預金</t>
    <rPh sb="3" eb="7">
      <t>ゲンキンヨキン</t>
    </rPh>
    <phoneticPr fontId="1"/>
  </si>
  <si>
    <t>BS_売掛金</t>
    <rPh sb="3" eb="6">
      <t>ウリカケキン</t>
    </rPh>
    <phoneticPr fontId="1"/>
  </si>
  <si>
    <t>BS_未払消費税等</t>
    <rPh sb="3" eb="5">
      <t>ミハラ</t>
    </rPh>
    <rPh sb="5" eb="8">
      <t>ショウヒゼイ</t>
    </rPh>
    <rPh sb="8" eb="9">
      <t>ナド</t>
    </rPh>
    <phoneticPr fontId="1"/>
  </si>
  <si>
    <t>BS_資本金</t>
    <rPh sb="3" eb="6">
      <t>シホンキン</t>
    </rPh>
    <phoneticPr fontId="1"/>
  </si>
  <si>
    <t>BS_繰越利益剰余金</t>
    <rPh sb="3" eb="5">
      <t>クリコシ</t>
    </rPh>
    <rPh sb="5" eb="7">
      <t>リエキ</t>
    </rPh>
    <rPh sb="7" eb="10">
      <t>ジョウヨキン</t>
    </rPh>
    <phoneticPr fontId="1"/>
  </si>
  <si>
    <t>科　　目</t>
    <rPh sb="0" eb="1">
      <t>カ</t>
    </rPh>
    <rPh sb="3" eb="4">
      <t>メ</t>
    </rPh>
    <phoneticPr fontId="1"/>
  </si>
  <si>
    <t>PL_売上高</t>
    <rPh sb="3" eb="6">
      <t>ウリアゲダカ</t>
    </rPh>
    <phoneticPr fontId="1"/>
  </si>
  <si>
    <t>KPI_販売数量</t>
    <rPh sb="4" eb="8">
      <t>ハンバイスウリョウ</t>
    </rPh>
    <phoneticPr fontId="1"/>
  </si>
  <si>
    <t>KPI_人員数</t>
    <rPh sb="4" eb="7">
      <t>ジンインスウ</t>
    </rPh>
    <phoneticPr fontId="1"/>
  </si>
  <si>
    <t>KPI_削減前CO2削減量</t>
    <rPh sb="4" eb="7">
      <t>サクゲンマエ</t>
    </rPh>
    <rPh sb="10" eb="13">
      <t>サクゲンリョウ</t>
    </rPh>
    <phoneticPr fontId="1"/>
  </si>
  <si>
    <t>KPI_CO2削減量</t>
    <rPh sb="7" eb="10">
      <t>サクゲンリョウ</t>
    </rPh>
    <phoneticPr fontId="1"/>
  </si>
  <si>
    <t>KPI_削減後CO2削減量</t>
    <rPh sb="4" eb="6">
      <t>サクゲン</t>
    </rPh>
    <rPh sb="6" eb="7">
      <t>ゴ</t>
    </rPh>
    <rPh sb="10" eb="13">
      <t>サクゲンリョウ</t>
    </rPh>
    <phoneticPr fontId="1"/>
  </si>
  <si>
    <t>資金_繰越資金</t>
    <rPh sb="0" eb="2">
      <t>シキン</t>
    </rPh>
    <rPh sb="3" eb="5">
      <t>クリコシ</t>
    </rPh>
    <rPh sb="5" eb="7">
      <t>シキン</t>
    </rPh>
    <phoneticPr fontId="1"/>
  </si>
  <si>
    <t>資金_売上収入</t>
    <rPh sb="0" eb="2">
      <t>シキン</t>
    </rPh>
    <rPh sb="3" eb="5">
      <t>ウリアゲ</t>
    </rPh>
    <rPh sb="5" eb="7">
      <t>シュウニュウ</t>
    </rPh>
    <phoneticPr fontId="1"/>
  </si>
  <si>
    <t>資金_税金等支出</t>
    <rPh sb="0" eb="2">
      <t>シキン</t>
    </rPh>
    <rPh sb="3" eb="5">
      <t>ゼイキン</t>
    </rPh>
    <rPh sb="5" eb="6">
      <t>ナド</t>
    </rPh>
    <rPh sb="6" eb="8">
      <t>シシュツ</t>
    </rPh>
    <phoneticPr fontId="1"/>
  </si>
  <si>
    <t>CF_税引前当期純利益</t>
    <rPh sb="3" eb="6">
      <t>ゼイビキマエ</t>
    </rPh>
    <rPh sb="6" eb="11">
      <t>トウキジュンリエキ</t>
    </rPh>
    <phoneticPr fontId="1"/>
  </si>
  <si>
    <t>CF_売上債権の増減額</t>
    <rPh sb="3" eb="5">
      <t>ウリアゲ</t>
    </rPh>
    <rPh sb="5" eb="7">
      <t>サイケン</t>
    </rPh>
    <rPh sb="8" eb="11">
      <t>ゾウゲンガク</t>
    </rPh>
    <phoneticPr fontId="1"/>
  </si>
  <si>
    <t>CF_未払消費税等の増減額</t>
    <rPh sb="3" eb="5">
      <t>ミハラ</t>
    </rPh>
    <rPh sb="5" eb="9">
      <t>ショウヒゼイナド</t>
    </rPh>
    <rPh sb="10" eb="13">
      <t>ゾウゲンガク</t>
    </rPh>
    <phoneticPr fontId="1"/>
  </si>
  <si>
    <t>貸借</t>
    <rPh sb="0" eb="2">
      <t>タイシャク</t>
    </rPh>
    <phoneticPr fontId="1"/>
  </si>
  <si>
    <t>借方</t>
    <rPh sb="0" eb="2">
      <t>カリカタ</t>
    </rPh>
    <phoneticPr fontId="1"/>
  </si>
  <si>
    <t>貸方</t>
    <rPh sb="0" eb="2">
      <t>カシカタ</t>
    </rPh>
    <phoneticPr fontId="1"/>
  </si>
  <si>
    <t>P</t>
    <phoneticPr fontId="1"/>
  </si>
  <si>
    <t>書籍対応頁</t>
    <rPh sb="0" eb="2">
      <t>ショセキ</t>
    </rPh>
    <rPh sb="2" eb="4">
      <t>タイオウ</t>
    </rPh>
    <rPh sb="4" eb="5">
      <t>ペイジ</t>
    </rPh>
    <phoneticPr fontId="1"/>
  </si>
  <si>
    <t>日付</t>
    <rPh sb="0" eb="2">
      <t>ヒヅケ</t>
    </rPh>
    <phoneticPr fontId="1"/>
  </si>
  <si>
    <t>…</t>
    <phoneticPr fontId="1"/>
  </si>
  <si>
    <t>AA</t>
    <phoneticPr fontId="1"/>
  </si>
  <si>
    <t>AB</t>
    <phoneticPr fontId="1"/>
  </si>
  <si>
    <t>AD</t>
    <phoneticPr fontId="1"/>
  </si>
  <si>
    <t>AF</t>
    <phoneticPr fontId="1"/>
  </si>
  <si>
    <t>AG</t>
    <phoneticPr fontId="1"/>
  </si>
  <si>
    <t>BA</t>
    <phoneticPr fontId="1"/>
  </si>
  <si>
    <t>DA</t>
    <phoneticPr fontId="1"/>
  </si>
  <si>
    <t>DB</t>
    <phoneticPr fontId="1"/>
  </si>
  <si>
    <t>DC</t>
    <phoneticPr fontId="1"/>
  </si>
  <si>
    <t>EA</t>
    <phoneticPr fontId="1"/>
  </si>
  <si>
    <t>EH</t>
    <phoneticPr fontId="1"/>
  </si>
  <si>
    <t>EI</t>
    <phoneticPr fontId="1"/>
  </si>
  <si>
    <t>EJ</t>
    <phoneticPr fontId="1"/>
  </si>
  <si>
    <t>ED</t>
    <phoneticPr fontId="1"/>
  </si>
  <si>
    <t>元帳行区分</t>
    <rPh sb="0" eb="2">
      <t>モトチョウ</t>
    </rPh>
    <rPh sb="2" eb="3">
      <t>ギョウ</t>
    </rPh>
    <rPh sb="3" eb="5">
      <t>クブン</t>
    </rPh>
    <phoneticPr fontId="1"/>
  </si>
  <si>
    <t>予算</t>
    <rPh sb="0" eb="2">
      <t>ヨサン</t>
    </rPh>
    <phoneticPr fontId="1"/>
  </si>
  <si>
    <t>実績</t>
    <rPh sb="0" eb="2">
      <t>ジッセキ</t>
    </rPh>
    <phoneticPr fontId="1"/>
  </si>
  <si>
    <t>見込</t>
    <rPh sb="0" eb="2">
      <t>ミコ</t>
    </rPh>
    <phoneticPr fontId="1"/>
  </si>
  <si>
    <t>行区分</t>
    <rPh sb="0" eb="1">
      <t>ギョウ</t>
    </rPh>
    <rPh sb="1" eb="3">
      <t>クブン</t>
    </rPh>
    <phoneticPr fontId="1"/>
  </si>
  <si>
    <t>翌1/31</t>
    <rPh sb="0" eb="1">
      <t>ヨク</t>
    </rPh>
    <phoneticPr fontId="1"/>
  </si>
  <si>
    <t>翌2/28</t>
    <rPh sb="0" eb="1">
      <t>ヨク</t>
    </rPh>
    <phoneticPr fontId="1"/>
  </si>
  <si>
    <t>翌3/31</t>
    <rPh sb="0" eb="1">
      <t>ヨク</t>
    </rPh>
    <phoneticPr fontId="1"/>
  </si>
  <si>
    <t>相手科目</t>
    <rPh sb="0" eb="2">
      <t>アイテ</t>
    </rPh>
    <rPh sb="2" eb="4">
      <t>カモク</t>
    </rPh>
    <phoneticPr fontId="1"/>
  </si>
  <si>
    <t>貸方</t>
    <rPh sb="0" eb="1">
      <t>カシ</t>
    </rPh>
    <rPh sb="1" eb="2">
      <t>カタ</t>
    </rPh>
    <phoneticPr fontId="1"/>
  </si>
  <si>
    <t>残高</t>
    <rPh sb="0" eb="2">
      <t>ザンダカ</t>
    </rPh>
    <phoneticPr fontId="1"/>
  </si>
  <si>
    <t>前期繰越</t>
    <rPh sb="0" eb="2">
      <t>ゼンキ</t>
    </rPh>
    <rPh sb="2" eb="4">
      <t>クリコシ</t>
    </rPh>
    <phoneticPr fontId="1"/>
  </si>
  <si>
    <t>…略…</t>
    <rPh sb="1" eb="2">
      <t>リャク</t>
    </rPh>
    <phoneticPr fontId="1"/>
  </si>
  <si>
    <t>仕訳種類</t>
    <rPh sb="0" eb="2">
      <t>シワケ</t>
    </rPh>
    <rPh sb="2" eb="4">
      <t>シュルイ</t>
    </rPh>
    <phoneticPr fontId="1"/>
  </si>
  <si>
    <t>CF組替仕訳種類</t>
    <rPh sb="2" eb="4">
      <t>クミカエ</t>
    </rPh>
    <rPh sb="4" eb="6">
      <t>シワケ</t>
    </rPh>
    <rPh sb="6" eb="8">
      <t>シュルイ</t>
    </rPh>
    <phoneticPr fontId="1"/>
  </si>
  <si>
    <t>CF組替_予算仕訳</t>
    <rPh sb="2" eb="4">
      <t>クミカエ</t>
    </rPh>
    <rPh sb="5" eb="7">
      <t>ヨサン</t>
    </rPh>
    <rPh sb="7" eb="9">
      <t>シワケ</t>
    </rPh>
    <phoneticPr fontId="1"/>
  </si>
  <si>
    <t>CF組替_実績仕訳</t>
    <rPh sb="2" eb="4">
      <t>クミカエ</t>
    </rPh>
    <rPh sb="5" eb="7">
      <t>ジッセキ</t>
    </rPh>
    <rPh sb="7" eb="9">
      <t>シワケ</t>
    </rPh>
    <phoneticPr fontId="1"/>
  </si>
  <si>
    <t>CF組替_見込仕訳</t>
    <rPh sb="2" eb="4">
      <t>クミカエ</t>
    </rPh>
    <rPh sb="5" eb="7">
      <t>ミコミ</t>
    </rPh>
    <rPh sb="7" eb="9">
      <t>シワケ</t>
    </rPh>
    <phoneticPr fontId="1"/>
  </si>
  <si>
    <t>借方科目</t>
    <rPh sb="0" eb="2">
      <t>カリカタ</t>
    </rPh>
    <rPh sb="2" eb="4">
      <t>カモク</t>
    </rPh>
    <phoneticPr fontId="1"/>
  </si>
  <si>
    <t>借方金額</t>
    <rPh sb="0" eb="2">
      <t>カリカタ</t>
    </rPh>
    <rPh sb="2" eb="4">
      <t>キンガク</t>
    </rPh>
    <phoneticPr fontId="1"/>
  </si>
  <si>
    <t>貸方科目</t>
    <rPh sb="0" eb="2">
      <t>カシカタ</t>
    </rPh>
    <rPh sb="2" eb="4">
      <t>カモク</t>
    </rPh>
    <phoneticPr fontId="1"/>
  </si>
  <si>
    <t>貸方金額</t>
    <rPh sb="0" eb="2">
      <t>カシカタ</t>
    </rPh>
    <rPh sb="2" eb="4">
      <t>キンガク</t>
    </rPh>
    <phoneticPr fontId="1"/>
  </si>
  <si>
    <t>借方合計</t>
    <rPh sb="0" eb="2">
      <t>カリカタ</t>
    </rPh>
    <rPh sb="2" eb="4">
      <t>ゴウケイ</t>
    </rPh>
    <phoneticPr fontId="1"/>
  </si>
  <si>
    <t>貸方合計</t>
    <rPh sb="0" eb="1">
      <t>カシ</t>
    </rPh>
    <rPh sb="1" eb="2">
      <t>カタ</t>
    </rPh>
    <rPh sb="2" eb="4">
      <t>ゴウケイ</t>
    </rPh>
    <phoneticPr fontId="1"/>
  </si>
  <si>
    <t>財務諸表</t>
    <rPh sb="0" eb="4">
      <t>ザイムショヒョウ</t>
    </rPh>
    <phoneticPr fontId="1"/>
  </si>
  <si>
    <t>12月末現在_着地予想PL（非会計数値含む）</t>
    <rPh sb="2" eb="4">
      <t>ツキマツ</t>
    </rPh>
    <rPh sb="4" eb="6">
      <t>ゲンザイ</t>
    </rPh>
    <rPh sb="7" eb="9">
      <t>チャクチ</t>
    </rPh>
    <rPh sb="9" eb="11">
      <t>ヨソウ</t>
    </rPh>
    <rPh sb="14" eb="17">
      <t>ヒカイケイ</t>
    </rPh>
    <rPh sb="17" eb="19">
      <t>スウチ</t>
    </rPh>
    <rPh sb="19" eb="20">
      <t>フク</t>
    </rPh>
    <phoneticPr fontId="1"/>
  </si>
  <si>
    <t>12月末現在_着地予想BS</t>
    <rPh sb="2" eb="4">
      <t>ツキマツ</t>
    </rPh>
    <rPh sb="4" eb="6">
      <t>ゲンザイ</t>
    </rPh>
    <rPh sb="7" eb="9">
      <t>チャクチ</t>
    </rPh>
    <rPh sb="9" eb="11">
      <t>ヨソウ</t>
    </rPh>
    <phoneticPr fontId="1"/>
  </si>
  <si>
    <t>12月末現在_着地予想CF</t>
    <rPh sb="2" eb="4">
      <t>ツキマツ</t>
    </rPh>
    <rPh sb="4" eb="6">
      <t>ゲンザイ</t>
    </rPh>
    <rPh sb="7" eb="9">
      <t>チャクチ</t>
    </rPh>
    <rPh sb="9" eb="11">
      <t>ヨソウ</t>
    </rPh>
    <phoneticPr fontId="1"/>
  </si>
  <si>
    <t>12月末現在_着地予想_資金計画</t>
    <rPh sb="2" eb="4">
      <t>ツキマツ</t>
    </rPh>
    <rPh sb="4" eb="6">
      <t>ゲンザイ</t>
    </rPh>
    <rPh sb="7" eb="9">
      <t>チャクチ</t>
    </rPh>
    <rPh sb="9" eb="11">
      <t>ヨソウ</t>
    </rPh>
    <rPh sb="12" eb="16">
      <t>シキンケイカク</t>
    </rPh>
    <phoneticPr fontId="1"/>
  </si>
  <si>
    <t>月次予算PL（非会計数値含む）</t>
    <rPh sb="0" eb="2">
      <t>ゲツジ</t>
    </rPh>
    <rPh sb="2" eb="4">
      <t>ヨサン</t>
    </rPh>
    <rPh sb="7" eb="10">
      <t>ヒカイケイ</t>
    </rPh>
    <rPh sb="10" eb="12">
      <t>スウチ</t>
    </rPh>
    <rPh sb="12" eb="13">
      <t>フク</t>
    </rPh>
    <phoneticPr fontId="1"/>
  </si>
  <si>
    <t>月次予算BS</t>
    <rPh sb="0" eb="2">
      <t>ゲツジ</t>
    </rPh>
    <rPh sb="2" eb="4">
      <t>ヨサン</t>
    </rPh>
    <phoneticPr fontId="1"/>
  </si>
  <si>
    <t>月次予算CF</t>
    <rPh sb="0" eb="2">
      <t>ゲツジ</t>
    </rPh>
    <rPh sb="2" eb="4">
      <t>ヨサン</t>
    </rPh>
    <phoneticPr fontId="1"/>
  </si>
  <si>
    <t>月次資金計画書</t>
    <rPh sb="0" eb="2">
      <t>ゲツジ</t>
    </rPh>
    <rPh sb="2" eb="7">
      <t>シキンケイカクショ</t>
    </rPh>
    <phoneticPr fontId="1"/>
  </si>
  <si>
    <t>予算実績（12月末着地予想）比較PL（非会計数値含む）</t>
    <rPh sb="0" eb="2">
      <t>ヨサン</t>
    </rPh>
    <rPh sb="2" eb="4">
      <t>ジッセキ</t>
    </rPh>
    <rPh sb="7" eb="9">
      <t>ツキマツ</t>
    </rPh>
    <rPh sb="9" eb="11">
      <t>チャクチ</t>
    </rPh>
    <rPh sb="11" eb="13">
      <t>ヨソウ</t>
    </rPh>
    <rPh sb="14" eb="16">
      <t>ヒカク</t>
    </rPh>
    <phoneticPr fontId="1"/>
  </si>
  <si>
    <t>予算実績（12月末着地予想）比較BS</t>
    <rPh sb="0" eb="2">
      <t>ヨサン</t>
    </rPh>
    <rPh sb="2" eb="4">
      <t>ジッセキ</t>
    </rPh>
    <rPh sb="7" eb="9">
      <t>ツキマツ</t>
    </rPh>
    <rPh sb="9" eb="11">
      <t>チャクチ</t>
    </rPh>
    <rPh sb="11" eb="13">
      <t>ヨソウ</t>
    </rPh>
    <rPh sb="14" eb="16">
      <t>ヒカク</t>
    </rPh>
    <phoneticPr fontId="1"/>
  </si>
  <si>
    <t>予算実績（12月末着地予想）比較CF</t>
    <rPh sb="0" eb="2">
      <t>ヨサン</t>
    </rPh>
    <rPh sb="2" eb="4">
      <t>ジッセキ</t>
    </rPh>
    <rPh sb="7" eb="9">
      <t>ツキマツ</t>
    </rPh>
    <rPh sb="9" eb="11">
      <t>チャクチ</t>
    </rPh>
    <rPh sb="11" eb="13">
      <t>ヨソウ</t>
    </rPh>
    <rPh sb="14" eb="16">
      <t>ヒカク</t>
    </rPh>
    <phoneticPr fontId="1"/>
  </si>
  <si>
    <t>予算実績（12月末着地予想）比較資金収支</t>
    <rPh sb="0" eb="2">
      <t>ヨサン</t>
    </rPh>
    <rPh sb="2" eb="4">
      <t>ジッセキ</t>
    </rPh>
    <rPh sb="7" eb="9">
      <t>ツキマツ</t>
    </rPh>
    <rPh sb="9" eb="11">
      <t>チャクチ</t>
    </rPh>
    <rPh sb="11" eb="13">
      <t>ヨソウ</t>
    </rPh>
    <rPh sb="14" eb="16">
      <t>ヒカク</t>
    </rPh>
    <rPh sb="16" eb="18">
      <t>シキン</t>
    </rPh>
    <rPh sb="18" eb="20">
      <t>シュウシ</t>
    </rPh>
    <phoneticPr fontId="1"/>
  </si>
  <si>
    <t>予算実績（４月）比較PL（非会計数値含む）</t>
    <rPh sb="0" eb="2">
      <t>ヨサン</t>
    </rPh>
    <rPh sb="2" eb="4">
      <t>ジッセキ</t>
    </rPh>
    <rPh sb="6" eb="7">
      <t>ツキ</t>
    </rPh>
    <rPh sb="8" eb="10">
      <t>ヒカク</t>
    </rPh>
    <phoneticPr fontId="1"/>
  </si>
  <si>
    <t>予算実績（４月）比較BS</t>
    <rPh sb="0" eb="2">
      <t>ヨサン</t>
    </rPh>
    <rPh sb="2" eb="4">
      <t>ジッセキ</t>
    </rPh>
    <rPh sb="6" eb="7">
      <t>ツキ</t>
    </rPh>
    <rPh sb="8" eb="10">
      <t>ヒカク</t>
    </rPh>
    <phoneticPr fontId="1"/>
  </si>
  <si>
    <t>予算実績（４月）比較CF</t>
    <rPh sb="0" eb="2">
      <t>ヨサン</t>
    </rPh>
    <rPh sb="2" eb="4">
      <t>ジッセキ</t>
    </rPh>
    <rPh sb="6" eb="7">
      <t>ツキ</t>
    </rPh>
    <rPh sb="8" eb="10">
      <t>ヒカク</t>
    </rPh>
    <phoneticPr fontId="1"/>
  </si>
  <si>
    <t>予算実績（４月）比較資金収支</t>
    <rPh sb="0" eb="2">
      <t>ヨサン</t>
    </rPh>
    <rPh sb="2" eb="4">
      <t>ジッセキ</t>
    </rPh>
    <rPh sb="6" eb="7">
      <t>ツキ</t>
    </rPh>
    <rPh sb="8" eb="10">
      <t>ヒカク</t>
    </rPh>
    <rPh sb="10" eb="12">
      <t>シキン</t>
    </rPh>
    <rPh sb="12" eb="14">
      <t>シュウシ</t>
    </rPh>
    <phoneticPr fontId="1"/>
  </si>
  <si>
    <t>４月末現在_着地予想PL（非会計数値含む）</t>
    <rPh sb="1" eb="3">
      <t>ツキマツ</t>
    </rPh>
    <rPh sb="3" eb="5">
      <t>ゲンザイ</t>
    </rPh>
    <rPh sb="6" eb="8">
      <t>チャクチ</t>
    </rPh>
    <rPh sb="8" eb="10">
      <t>ヨソウ</t>
    </rPh>
    <rPh sb="13" eb="16">
      <t>ヒカイケイ</t>
    </rPh>
    <rPh sb="16" eb="18">
      <t>スウチ</t>
    </rPh>
    <rPh sb="18" eb="19">
      <t>フク</t>
    </rPh>
    <phoneticPr fontId="1"/>
  </si>
  <si>
    <t>４月末現在_着地予想BS</t>
    <rPh sb="1" eb="3">
      <t>ツキマツ</t>
    </rPh>
    <rPh sb="3" eb="5">
      <t>ゲンザイ</t>
    </rPh>
    <rPh sb="6" eb="8">
      <t>チャクチ</t>
    </rPh>
    <rPh sb="8" eb="10">
      <t>ヨソウ</t>
    </rPh>
    <phoneticPr fontId="1"/>
  </si>
  <si>
    <t>４月末現在_着地予想CF</t>
    <rPh sb="1" eb="3">
      <t>ツキマツ</t>
    </rPh>
    <rPh sb="3" eb="5">
      <t>ゲンザイ</t>
    </rPh>
    <rPh sb="6" eb="8">
      <t>チャクチ</t>
    </rPh>
    <rPh sb="8" eb="10">
      <t>ヨソウ</t>
    </rPh>
    <phoneticPr fontId="1"/>
  </si>
  <si>
    <t>４月末現在_着地予想_資金計画</t>
    <rPh sb="1" eb="3">
      <t>ツキマツ</t>
    </rPh>
    <rPh sb="3" eb="5">
      <t>ゲンザイ</t>
    </rPh>
    <rPh sb="6" eb="8">
      <t>チャクチ</t>
    </rPh>
    <rPh sb="8" eb="10">
      <t>ヨソウ</t>
    </rPh>
    <rPh sb="11" eb="15">
      <t>シキンケイカク</t>
    </rPh>
    <phoneticPr fontId="1"/>
  </si>
  <si>
    <t>第</t>
    <rPh sb="0" eb="1">
      <t>ダイ</t>
    </rPh>
    <phoneticPr fontId="1"/>
  </si>
  <si>
    <t>章</t>
    <rPh sb="0" eb="1">
      <t>ショウ</t>
    </rPh>
    <phoneticPr fontId="1"/>
  </si>
  <si>
    <t>第９期</t>
    <rPh sb="0" eb="1">
      <t>ダイ</t>
    </rPh>
    <rPh sb="2" eb="3">
      <t>キ</t>
    </rPh>
    <phoneticPr fontId="1"/>
  </si>
  <si>
    <t>着地予想区分（12月末現在）</t>
    <rPh sb="0" eb="2">
      <t>チャクチ</t>
    </rPh>
    <rPh sb="2" eb="4">
      <t>ヨソウ</t>
    </rPh>
    <rPh sb="4" eb="6">
      <t>クブン</t>
    </rPh>
    <rPh sb="9" eb="11">
      <t>ツキマツ</t>
    </rPh>
    <rPh sb="11" eb="13">
      <t>ゲンザイ</t>
    </rPh>
    <phoneticPr fontId="1"/>
  </si>
  <si>
    <t>着地予想区分（翌2月末現在）</t>
    <rPh sb="0" eb="2">
      <t>チャクチ</t>
    </rPh>
    <rPh sb="2" eb="4">
      <t>ヨソウ</t>
    </rPh>
    <rPh sb="4" eb="6">
      <t>クブン</t>
    </rPh>
    <rPh sb="7" eb="8">
      <t>ヨク</t>
    </rPh>
    <rPh sb="9" eb="11">
      <t>ツキマツ</t>
    </rPh>
    <rPh sb="11" eb="13">
      <t>ゲンザイ</t>
    </rPh>
    <phoneticPr fontId="1"/>
  </si>
  <si>
    <t>実績区分（期首残高）</t>
    <rPh sb="0" eb="2">
      <t>ジッセキ</t>
    </rPh>
    <rPh sb="2" eb="4">
      <t>クブン</t>
    </rPh>
    <rPh sb="5" eb="7">
      <t>キシュ</t>
    </rPh>
    <rPh sb="7" eb="9">
      <t>ザンダカ</t>
    </rPh>
    <phoneticPr fontId="1"/>
  </si>
  <si>
    <t>実績区分（12月）</t>
    <rPh sb="0" eb="2">
      <t>ジッセキ</t>
    </rPh>
    <rPh sb="2" eb="4">
      <t>クブン</t>
    </rPh>
    <rPh sb="7" eb="8">
      <t>ツキ</t>
    </rPh>
    <phoneticPr fontId="1"/>
  </si>
  <si>
    <t>実績区分（翌３月）</t>
    <rPh sb="0" eb="2">
      <t>ジッセキ</t>
    </rPh>
    <rPh sb="2" eb="4">
      <t>クブン</t>
    </rPh>
    <rPh sb="5" eb="6">
      <t>ヨク</t>
    </rPh>
    <rPh sb="7" eb="8">
      <t>ツキ</t>
    </rPh>
    <phoneticPr fontId="1"/>
  </si>
  <si>
    <t>会計システム・基幹システム</t>
    <rPh sb="0" eb="2">
      <t>カイケイ</t>
    </rPh>
    <rPh sb="7" eb="9">
      <t>キカン</t>
    </rPh>
    <phoneticPr fontId="1"/>
  </si>
  <si>
    <t>の　実績BS等残高が下記の数値だった場合</t>
    <rPh sb="2" eb="4">
      <t>ジッセキ</t>
    </rPh>
    <rPh sb="6" eb="7">
      <t>ナド</t>
    </rPh>
    <rPh sb="7" eb="9">
      <t>ザンダカ</t>
    </rPh>
    <rPh sb="10" eb="12">
      <t>カキ</t>
    </rPh>
    <rPh sb="13" eb="15">
      <t>スウチ</t>
    </rPh>
    <rPh sb="18" eb="20">
      <t>バアイ</t>
    </rPh>
    <phoneticPr fontId="1"/>
  </si>
  <si>
    <t>期首残高登録</t>
    <rPh sb="0" eb="2">
      <t>キシュ</t>
    </rPh>
    <rPh sb="2" eb="4">
      <t>ザンダカ</t>
    </rPh>
    <rPh sb="4" eb="6">
      <t>トウロク</t>
    </rPh>
    <phoneticPr fontId="1"/>
  </si>
  <si>
    <t>～</t>
    <phoneticPr fontId="1"/>
  </si>
  <si>
    <t>演習問題</t>
    <rPh sb="0" eb="2">
      <t>エンシュウ</t>
    </rPh>
    <rPh sb="2" eb="4">
      <t>モンダイ</t>
    </rPh>
    <phoneticPr fontId="1"/>
  </si>
  <si>
    <t>会計システム</t>
    <rPh sb="0" eb="2">
      <t>カイケイ</t>
    </rPh>
    <phoneticPr fontId="1"/>
  </si>
  <si>
    <t>実績期首残高</t>
    <rPh sb="0" eb="2">
      <t>ジッセキ</t>
    </rPh>
    <rPh sb="2" eb="4">
      <t>キシュ</t>
    </rPh>
    <rPh sb="4" eb="6">
      <t>ザンダカ</t>
    </rPh>
    <phoneticPr fontId="1"/>
  </si>
  <si>
    <t>現金預金</t>
    <rPh sb="0" eb="2">
      <t>ゲンキン</t>
    </rPh>
    <rPh sb="2" eb="4">
      <t>ヨキン</t>
    </rPh>
    <phoneticPr fontId="1"/>
  </si>
  <si>
    <t>AA❶</t>
    <phoneticPr fontId="1"/>
  </si>
  <si>
    <t>売掛金</t>
    <rPh sb="0" eb="3">
      <t>ウリカケキン</t>
    </rPh>
    <phoneticPr fontId="1"/>
  </si>
  <si>
    <t>AＢ❶</t>
    <phoneticPr fontId="1"/>
  </si>
  <si>
    <t>未払消費税等</t>
    <rPh sb="0" eb="2">
      <t>ミハラ</t>
    </rPh>
    <rPh sb="2" eb="5">
      <t>ショウヒゼイ</t>
    </rPh>
    <rPh sb="5" eb="6">
      <t>ナド</t>
    </rPh>
    <phoneticPr fontId="1"/>
  </si>
  <si>
    <t>AD❶</t>
    <phoneticPr fontId="1"/>
  </si>
  <si>
    <t>資本金</t>
    <rPh sb="0" eb="3">
      <t>シホンキン</t>
    </rPh>
    <phoneticPr fontId="1"/>
  </si>
  <si>
    <t>AF❶</t>
    <phoneticPr fontId="1"/>
  </si>
  <si>
    <t>繰越利益剰余金</t>
    <rPh sb="0" eb="2">
      <t>クリコシ</t>
    </rPh>
    <rPh sb="2" eb="4">
      <t>リエキ</t>
    </rPh>
    <rPh sb="4" eb="7">
      <t>ジョウヨキン</t>
    </rPh>
    <phoneticPr fontId="1"/>
  </si>
  <si>
    <t>AG❶</t>
    <phoneticPr fontId="1"/>
  </si>
  <si>
    <t>資金管理システム</t>
    <rPh sb="0" eb="2">
      <t>シキン</t>
    </rPh>
    <rPh sb="2" eb="4">
      <t>カンリ</t>
    </rPh>
    <phoneticPr fontId="1"/>
  </si>
  <si>
    <t>繰越資金</t>
    <rPh sb="0" eb="2">
      <t>クリコシ</t>
    </rPh>
    <rPh sb="2" eb="4">
      <t>シキン</t>
    </rPh>
    <phoneticPr fontId="1"/>
  </si>
  <si>
    <t>DA❶</t>
    <phoneticPr fontId="1"/>
  </si>
  <si>
    <t>入力画面</t>
    <rPh sb="0" eb="2">
      <t>ニュウリョク</t>
    </rPh>
    <rPh sb="2" eb="4">
      <t>ガメン</t>
    </rPh>
    <phoneticPr fontId="1"/>
  </si>
  <si>
    <t>期首債権・債務決済予定表</t>
    <rPh sb="0" eb="2">
      <t>キシュ</t>
    </rPh>
    <rPh sb="2" eb="4">
      <t>サイケン</t>
    </rPh>
    <rPh sb="5" eb="7">
      <t>サイム</t>
    </rPh>
    <rPh sb="7" eb="9">
      <t>ケッサイ</t>
    </rPh>
    <rPh sb="9" eb="12">
      <t>ヨテイヒョウ</t>
    </rPh>
    <phoneticPr fontId="1"/>
  </si>
  <si>
    <t>月次売上計画</t>
    <rPh sb="0" eb="2">
      <t>ゲツジ</t>
    </rPh>
    <rPh sb="2" eb="4">
      <t>ウリアゲ</t>
    </rPh>
    <rPh sb="4" eb="6">
      <t>ケイカク</t>
    </rPh>
    <phoneticPr fontId="1"/>
  </si>
  <si>
    <t>月次売上計画（未経過月）</t>
    <rPh sb="0" eb="2">
      <t>ゲツジ</t>
    </rPh>
    <rPh sb="2" eb="4">
      <t>ウリアゲ</t>
    </rPh>
    <rPh sb="4" eb="6">
      <t>ケイカク</t>
    </rPh>
    <rPh sb="7" eb="10">
      <t>ミケイカ</t>
    </rPh>
    <rPh sb="10" eb="11">
      <t>ツキ</t>
    </rPh>
    <phoneticPr fontId="1"/>
  </si>
  <si>
    <t>外部連携機能</t>
    <rPh sb="0" eb="2">
      <t>ガイブ</t>
    </rPh>
    <rPh sb="2" eb="6">
      <t>レンケイキノウ</t>
    </rPh>
    <phoneticPr fontId="1"/>
  </si>
  <si>
    <t>人事管理システム</t>
    <rPh sb="0" eb="2">
      <t>ジンジ</t>
    </rPh>
    <rPh sb="2" eb="4">
      <t>カンリ</t>
    </rPh>
    <phoneticPr fontId="1"/>
  </si>
  <si>
    <t>人員数</t>
    <rPh sb="0" eb="3">
      <t>ジンインスウ</t>
    </rPh>
    <phoneticPr fontId="1"/>
  </si>
  <si>
    <t>科目</t>
    <rPh sb="0" eb="2">
      <t>カモク</t>
    </rPh>
    <phoneticPr fontId="1"/>
  </si>
  <si>
    <t>実績残高</t>
    <rPh sb="0" eb="2">
      <t>ジッセキ</t>
    </rPh>
    <rPh sb="2" eb="4">
      <t>ザンダカ</t>
    </rPh>
    <phoneticPr fontId="1"/>
  </si>
  <si>
    <t>数量単位</t>
    <rPh sb="0" eb="2">
      <t>スウリョウ</t>
    </rPh>
    <rPh sb="2" eb="4">
      <t>タンイ</t>
    </rPh>
    <phoneticPr fontId="1"/>
  </si>
  <si>
    <t>回答NO</t>
    <rPh sb="0" eb="2">
      <t>カイトウ</t>
    </rPh>
    <phoneticPr fontId="1"/>
  </si>
  <si>
    <t>種類</t>
    <rPh sb="0" eb="2">
      <t>シュルイ</t>
    </rPh>
    <phoneticPr fontId="1"/>
  </si>
  <si>
    <t>BS数値</t>
    <rPh sb="2" eb="4">
      <t>スウチ</t>
    </rPh>
    <phoneticPr fontId="1"/>
  </si>
  <si>
    <t>BS型資金数値</t>
    <rPh sb="2" eb="3">
      <t>カタ</t>
    </rPh>
    <rPh sb="3" eb="5">
      <t>シキン</t>
    </rPh>
    <rPh sb="5" eb="7">
      <t>スウチ</t>
    </rPh>
    <phoneticPr fontId="1"/>
  </si>
  <si>
    <t>BS型非会計数値</t>
    <rPh sb="2" eb="3">
      <t>カタ</t>
    </rPh>
    <rPh sb="3" eb="6">
      <t>ヒカイケイ</t>
    </rPh>
    <rPh sb="6" eb="8">
      <t>スウチ</t>
    </rPh>
    <phoneticPr fontId="1"/>
  </si>
  <si>
    <t>問題</t>
    <rPh sb="0" eb="2">
      <t>モンダイ</t>
    </rPh>
    <phoneticPr fontId="1"/>
  </si>
  <si>
    <t>期首実績残高</t>
    <rPh sb="0" eb="2">
      <t>キシュ</t>
    </rPh>
    <rPh sb="2" eb="4">
      <t>ジッセキ</t>
    </rPh>
    <rPh sb="4" eb="6">
      <t>ザンダカ</t>
    </rPh>
    <phoneticPr fontId="1"/>
  </si>
  <si>
    <t>の　エクセル出力が下記内容だった場合</t>
    <rPh sb="6" eb="8">
      <t>シュツリョク</t>
    </rPh>
    <rPh sb="9" eb="11">
      <t>カキ</t>
    </rPh>
    <rPh sb="11" eb="13">
      <t>ナイヨウ</t>
    </rPh>
    <rPh sb="16" eb="18">
      <t>バアイ</t>
    </rPh>
    <phoneticPr fontId="1"/>
  </si>
  <si>
    <t>システム</t>
    <phoneticPr fontId="1"/>
  </si>
  <si>
    <t>月次実績仕訳一覧</t>
    <rPh sb="0" eb="2">
      <t>ゲツジ</t>
    </rPh>
    <rPh sb="2" eb="4">
      <t>ジッセキ</t>
    </rPh>
    <rPh sb="4" eb="6">
      <t>シワケ</t>
    </rPh>
    <rPh sb="6" eb="8">
      <t>イチラン</t>
    </rPh>
    <phoneticPr fontId="1"/>
  </si>
  <si>
    <t>売上高</t>
    <rPh sb="0" eb="3">
      <t>ウリアゲダカ</t>
    </rPh>
    <phoneticPr fontId="1"/>
  </si>
  <si>
    <t>伝票NO</t>
    <rPh sb="0" eb="2">
      <t>デンピョウ</t>
    </rPh>
    <phoneticPr fontId="1"/>
  </si>
  <si>
    <t>仮受消費税等</t>
    <rPh sb="0" eb="2">
      <t>カリウ</t>
    </rPh>
    <rPh sb="2" eb="5">
      <t>ショウヒゼイ</t>
    </rPh>
    <rPh sb="5" eb="6">
      <t>ナド</t>
    </rPh>
    <phoneticPr fontId="1"/>
  </si>
  <si>
    <t>摘　　要</t>
    <rPh sb="0" eb="1">
      <t>テキ</t>
    </rPh>
    <rPh sb="3" eb="4">
      <t>ヨウ</t>
    </rPh>
    <phoneticPr fontId="1"/>
  </si>
  <si>
    <t>４月分売上高計上</t>
    <rPh sb="1" eb="2">
      <t>ツキ</t>
    </rPh>
    <rPh sb="2" eb="3">
      <t>ブン</t>
    </rPh>
    <rPh sb="3" eb="6">
      <t>ウリアゲダカ</t>
    </rPh>
    <rPh sb="6" eb="8">
      <t>ケイジョウ</t>
    </rPh>
    <phoneticPr fontId="1"/>
  </si>
  <si>
    <t>前年度２月分売掛金回収</t>
    <rPh sb="0" eb="3">
      <t>マエネンド</t>
    </rPh>
    <rPh sb="4" eb="5">
      <t>ツキ</t>
    </rPh>
    <rPh sb="5" eb="6">
      <t>ブン</t>
    </rPh>
    <rPh sb="6" eb="9">
      <t>ウリカケキン</t>
    </rPh>
    <rPh sb="9" eb="11">
      <t>カイシュウ</t>
    </rPh>
    <phoneticPr fontId="1"/>
  </si>
  <si>
    <t>前年度3月分売掛金回収</t>
    <rPh sb="0" eb="3">
      <t>マエネンド</t>
    </rPh>
    <rPh sb="4" eb="5">
      <t>ツキ</t>
    </rPh>
    <rPh sb="5" eb="6">
      <t>ブン</t>
    </rPh>
    <rPh sb="6" eb="9">
      <t>ウリカケキン</t>
    </rPh>
    <rPh sb="9" eb="11">
      <t>カイシュウ</t>
    </rPh>
    <phoneticPr fontId="1"/>
  </si>
  <si>
    <t>A列</t>
    <rPh sb="1" eb="2">
      <t>レツ</t>
    </rPh>
    <phoneticPr fontId="1"/>
  </si>
  <si>
    <t>E列</t>
    <rPh sb="1" eb="2">
      <t>レツ</t>
    </rPh>
    <phoneticPr fontId="1"/>
  </si>
  <si>
    <t>現金預金</t>
    <rPh sb="0" eb="4">
      <t>ゲンキンヨキン</t>
    </rPh>
    <phoneticPr fontId="1"/>
  </si>
  <si>
    <t>実績区分（４月・５月）</t>
    <rPh sb="0" eb="2">
      <t>ジッセキ</t>
    </rPh>
    <rPh sb="2" eb="4">
      <t>クブン</t>
    </rPh>
    <rPh sb="6" eb="7">
      <t>ツキ</t>
    </rPh>
    <rPh sb="9" eb="10">
      <t>ツキ</t>
    </rPh>
    <phoneticPr fontId="1"/>
  </si>
  <si>
    <t>項目_予算会計システム</t>
    <rPh sb="0" eb="2">
      <t>コウモク</t>
    </rPh>
    <rPh sb="3" eb="5">
      <t>ヨサン</t>
    </rPh>
    <rPh sb="5" eb="7">
      <t>カイケイ</t>
    </rPh>
    <phoneticPr fontId="1"/>
  </si>
  <si>
    <t>取込元列_会計システム</t>
    <rPh sb="0" eb="2">
      <t>トリコミ</t>
    </rPh>
    <rPh sb="2" eb="3">
      <t>モト</t>
    </rPh>
    <rPh sb="3" eb="4">
      <t>レツ</t>
    </rPh>
    <rPh sb="5" eb="7">
      <t>カイケイ</t>
    </rPh>
    <phoneticPr fontId="1"/>
  </si>
  <si>
    <t>変換マスタ</t>
    <rPh sb="0" eb="2">
      <t>ヘンカン</t>
    </rPh>
    <phoneticPr fontId="1"/>
  </si>
  <si>
    <t>仮払消費税等→未払消費税等</t>
    <rPh sb="0" eb="2">
      <t>カリバラ</t>
    </rPh>
    <rPh sb="2" eb="5">
      <t>ショウヒゼイ</t>
    </rPh>
    <rPh sb="5" eb="6">
      <t>ナド</t>
    </rPh>
    <rPh sb="7" eb="9">
      <t>ミハラ</t>
    </rPh>
    <rPh sb="9" eb="12">
      <t>ショウヒゼイ</t>
    </rPh>
    <rPh sb="12" eb="13">
      <t>ナド</t>
    </rPh>
    <phoneticPr fontId="1"/>
  </si>
  <si>
    <t>数値</t>
    <rPh sb="0" eb="2">
      <t>スウチ</t>
    </rPh>
    <phoneticPr fontId="1"/>
  </si>
  <si>
    <t>仮受消費税等→未払消費税等</t>
    <rPh sb="0" eb="2">
      <t>カリウケ</t>
    </rPh>
    <rPh sb="2" eb="5">
      <t>ショウヒゼイ</t>
    </rPh>
    <rPh sb="5" eb="6">
      <t>ナド</t>
    </rPh>
    <rPh sb="7" eb="9">
      <t>ミハラ</t>
    </rPh>
    <rPh sb="9" eb="12">
      <t>ショウヒゼイ</t>
    </rPh>
    <rPh sb="12" eb="13">
      <t>ナド</t>
    </rPh>
    <phoneticPr fontId="1"/>
  </si>
  <si>
    <t>前年度未払消費税等の納付</t>
    <rPh sb="0" eb="3">
      <t>マエネンド</t>
    </rPh>
    <rPh sb="3" eb="5">
      <t>ミハラ</t>
    </rPh>
    <rPh sb="5" eb="9">
      <t>ショウヒゼイナド</t>
    </rPh>
    <rPh sb="10" eb="12">
      <t>ノウフ</t>
    </rPh>
    <phoneticPr fontId="1"/>
  </si>
  <si>
    <t>実績元帳（４～12月）</t>
    <rPh sb="0" eb="2">
      <t>ジッセキ</t>
    </rPh>
    <rPh sb="2" eb="4">
      <t>モトチョウ</t>
    </rPh>
    <rPh sb="9" eb="10">
      <t>ツキ</t>
    </rPh>
    <phoneticPr fontId="1"/>
  </si>
  <si>
    <t>諸口(売上高等)</t>
    <rPh sb="0" eb="2">
      <t>ショクチ</t>
    </rPh>
    <rPh sb="3" eb="6">
      <t>ウリアゲダカ</t>
    </rPh>
    <rPh sb="6" eb="7">
      <t>ナド</t>
    </rPh>
    <phoneticPr fontId="1"/>
  </si>
  <si>
    <t>５月売上高→月次純利益を繰越利益剰余金へ振替</t>
    <rPh sb="1" eb="2">
      <t>ツキ</t>
    </rPh>
    <rPh sb="2" eb="5">
      <t>ウリアゲダカ</t>
    </rPh>
    <rPh sb="6" eb="8">
      <t>ゲツジ</t>
    </rPh>
    <rPh sb="8" eb="11">
      <t>ジュンリエキ</t>
    </rPh>
    <rPh sb="12" eb="14">
      <t>クリコシ</t>
    </rPh>
    <rPh sb="14" eb="16">
      <t>リエキ</t>
    </rPh>
    <rPh sb="16" eb="19">
      <t>ジョウヨキン</t>
    </rPh>
    <rPh sb="20" eb="22">
      <t>フリカエ</t>
    </rPh>
    <phoneticPr fontId="1"/>
  </si>
  <si>
    <t>４月売上高→月次純利益を繰越利益剰余金へ振替</t>
    <rPh sb="1" eb="2">
      <t>ツキ</t>
    </rPh>
    <rPh sb="2" eb="5">
      <t>ウリアゲダカ</t>
    </rPh>
    <rPh sb="6" eb="8">
      <t>ゲツジ</t>
    </rPh>
    <rPh sb="8" eb="11">
      <t>ジュンリエキ</t>
    </rPh>
    <rPh sb="12" eb="14">
      <t>クリコシ</t>
    </rPh>
    <rPh sb="14" eb="16">
      <t>リエキ</t>
    </rPh>
    <rPh sb="16" eb="19">
      <t>ジョウヨキン</t>
    </rPh>
    <rPh sb="20" eb="22">
      <t>フリカエ</t>
    </rPh>
    <phoneticPr fontId="1"/>
  </si>
  <si>
    <t>PL_月次純利益</t>
    <rPh sb="3" eb="5">
      <t>ゲツジ</t>
    </rPh>
    <rPh sb="5" eb="8">
      <t>ジュンリエキ</t>
    </rPh>
    <phoneticPr fontId="1"/>
  </si>
  <si>
    <t>BB</t>
    <phoneticPr fontId="1"/>
  </si>
  <si>
    <t>ＰＬ</t>
  </si>
  <si>
    <t>－</t>
    <phoneticPr fontId="1"/>
  </si>
  <si>
    <t>月次実績_資金仕訳一覧</t>
    <rPh sb="0" eb="2">
      <t>ゲツジ</t>
    </rPh>
    <rPh sb="2" eb="4">
      <t>ジッセキ</t>
    </rPh>
    <rPh sb="5" eb="7">
      <t>シキン</t>
    </rPh>
    <rPh sb="7" eb="9">
      <t>シワケ</t>
    </rPh>
    <rPh sb="9" eb="11">
      <t>イチラン</t>
    </rPh>
    <phoneticPr fontId="1"/>
  </si>
  <si>
    <t>売上収入</t>
    <rPh sb="0" eb="2">
      <t>ウリアゲ</t>
    </rPh>
    <rPh sb="2" eb="4">
      <t>シュウニュウ</t>
    </rPh>
    <phoneticPr fontId="1"/>
  </si>
  <si>
    <t>税金等支出</t>
    <rPh sb="0" eb="2">
      <t>ゼイキン</t>
    </rPh>
    <rPh sb="2" eb="3">
      <t>ナド</t>
    </rPh>
    <rPh sb="3" eb="5">
      <t>シシュツ</t>
    </rPh>
    <phoneticPr fontId="1"/>
  </si>
  <si>
    <t>BS_予算仕訳</t>
    <rPh sb="3" eb="5">
      <t>ヨサン</t>
    </rPh>
    <rPh sb="5" eb="7">
      <t>シワケ</t>
    </rPh>
    <phoneticPr fontId="1"/>
  </si>
  <si>
    <t>BSPL_予算仕訳</t>
    <rPh sb="5" eb="7">
      <t>ヨサン</t>
    </rPh>
    <rPh sb="7" eb="9">
      <t>シワケ</t>
    </rPh>
    <phoneticPr fontId="1"/>
  </si>
  <si>
    <t>BS_実績仕訳</t>
    <rPh sb="3" eb="5">
      <t>ジッセキ</t>
    </rPh>
    <rPh sb="5" eb="7">
      <t>シワケ</t>
    </rPh>
    <phoneticPr fontId="1"/>
  </si>
  <si>
    <t>資金_予算仕訳</t>
    <rPh sb="0" eb="2">
      <t>シキン</t>
    </rPh>
    <rPh sb="3" eb="5">
      <t>ヨサン</t>
    </rPh>
    <rPh sb="5" eb="7">
      <t>シワケ</t>
    </rPh>
    <phoneticPr fontId="1"/>
  </si>
  <si>
    <t>KPI_予算仕訳</t>
    <rPh sb="4" eb="8">
      <t>ヨサンシワケ</t>
    </rPh>
    <phoneticPr fontId="1"/>
  </si>
  <si>
    <t>BSPL_実績仕訳</t>
    <rPh sb="5" eb="7">
      <t>ジッセキ</t>
    </rPh>
    <rPh sb="7" eb="9">
      <t>シワケ</t>
    </rPh>
    <phoneticPr fontId="1"/>
  </si>
  <si>
    <t>PL_予算仕訳</t>
    <rPh sb="3" eb="5">
      <t>ヨサン</t>
    </rPh>
    <rPh sb="5" eb="7">
      <t>シワケ</t>
    </rPh>
    <phoneticPr fontId="1"/>
  </si>
  <si>
    <t>PL_実績仕訳</t>
    <rPh sb="3" eb="5">
      <t>ジッセキ</t>
    </rPh>
    <rPh sb="5" eb="7">
      <t>シワケ</t>
    </rPh>
    <phoneticPr fontId="1"/>
  </si>
  <si>
    <t>資金_実績仕訳</t>
    <rPh sb="0" eb="2">
      <t>シキン</t>
    </rPh>
    <rPh sb="3" eb="5">
      <t>ジッセキ</t>
    </rPh>
    <rPh sb="5" eb="7">
      <t>シワケ</t>
    </rPh>
    <phoneticPr fontId="1"/>
  </si>
  <si>
    <t>KPI_実績仕訳</t>
    <rPh sb="4" eb="6">
      <t>ジッセキ</t>
    </rPh>
    <rPh sb="6" eb="8">
      <t>シワケ</t>
    </rPh>
    <phoneticPr fontId="1"/>
  </si>
  <si>
    <t>BS_見込仕訳</t>
    <rPh sb="3" eb="5">
      <t>ミコ</t>
    </rPh>
    <rPh sb="5" eb="7">
      <t>シワケ</t>
    </rPh>
    <phoneticPr fontId="1"/>
  </si>
  <si>
    <t>BSPL_見込仕訳</t>
    <rPh sb="5" eb="7">
      <t>ミコ</t>
    </rPh>
    <rPh sb="7" eb="9">
      <t>シワケ</t>
    </rPh>
    <phoneticPr fontId="1"/>
  </si>
  <si>
    <t>PL_見込仕訳</t>
    <rPh sb="3" eb="5">
      <t>ミコ</t>
    </rPh>
    <rPh sb="5" eb="7">
      <t>シワケ</t>
    </rPh>
    <phoneticPr fontId="1"/>
  </si>
  <si>
    <t>資金_見込仕訳</t>
    <rPh sb="0" eb="2">
      <t>シキン</t>
    </rPh>
    <rPh sb="3" eb="5">
      <t>ミコ</t>
    </rPh>
    <rPh sb="5" eb="7">
      <t>シワケ</t>
    </rPh>
    <phoneticPr fontId="1"/>
  </si>
  <si>
    <t>KPI_見込仕訳</t>
    <rPh sb="4" eb="6">
      <t>ミコ</t>
    </rPh>
    <rPh sb="6" eb="8">
      <t>シワケ</t>
    </rPh>
    <phoneticPr fontId="1"/>
  </si>
  <si>
    <t>月次実績_人員増減一覧</t>
    <rPh sb="0" eb="2">
      <t>ゲツジ</t>
    </rPh>
    <rPh sb="2" eb="4">
      <t>ジッセキ</t>
    </rPh>
    <rPh sb="5" eb="7">
      <t>ジンイン</t>
    </rPh>
    <rPh sb="7" eb="9">
      <t>ゾウゲン</t>
    </rPh>
    <rPh sb="9" eb="11">
      <t>イチラン</t>
    </rPh>
    <phoneticPr fontId="1"/>
  </si>
  <si>
    <t>採用</t>
    <rPh sb="0" eb="2">
      <t>サイヨウ</t>
    </rPh>
    <phoneticPr fontId="1"/>
  </si>
  <si>
    <t>退職</t>
    <rPh sb="0" eb="2">
      <t>タイショク</t>
    </rPh>
    <phoneticPr fontId="1"/>
  </si>
  <si>
    <t>４月人員増加_採用</t>
    <rPh sb="1" eb="2">
      <t>ツキ</t>
    </rPh>
    <rPh sb="2" eb="4">
      <t>ジンイン</t>
    </rPh>
    <rPh sb="4" eb="6">
      <t>ゾウカ</t>
    </rPh>
    <rPh sb="7" eb="9">
      <t>サイヨウ</t>
    </rPh>
    <phoneticPr fontId="1"/>
  </si>
  <si>
    <t>５月人員減少_退職</t>
    <rPh sb="1" eb="2">
      <t>ツキ</t>
    </rPh>
    <rPh sb="2" eb="4">
      <t>ジンイン</t>
    </rPh>
    <rPh sb="4" eb="6">
      <t>ゲンショウ</t>
    </rPh>
    <rPh sb="7" eb="9">
      <t>タイショク</t>
    </rPh>
    <phoneticPr fontId="1"/>
  </si>
  <si>
    <t>12月人員増加_採用</t>
    <rPh sb="2" eb="3">
      <t>ツキ</t>
    </rPh>
    <rPh sb="3" eb="5">
      <t>ジンイン</t>
    </rPh>
    <rPh sb="5" eb="7">
      <t>ゾウカ</t>
    </rPh>
    <rPh sb="8" eb="10">
      <t>サイヨウ</t>
    </rPh>
    <phoneticPr fontId="1"/>
  </si>
  <si>
    <t>人員数（相手勘定：人員数の増加理由_採用）</t>
    <rPh sb="0" eb="3">
      <t>ジンインスウ</t>
    </rPh>
    <rPh sb="4" eb="6">
      <t>アイテ</t>
    </rPh>
    <rPh sb="6" eb="8">
      <t>カンジョウ</t>
    </rPh>
    <rPh sb="9" eb="12">
      <t>ジンインスウ</t>
    </rPh>
    <rPh sb="13" eb="17">
      <t>ゾウカリユウ</t>
    </rPh>
    <rPh sb="18" eb="20">
      <t>サイヨウ</t>
    </rPh>
    <phoneticPr fontId="1"/>
  </si>
  <si>
    <t>人員数（相手勘定：人員数の減少理由_退職）</t>
    <rPh sb="0" eb="3">
      <t>ジンインスウ</t>
    </rPh>
    <rPh sb="4" eb="6">
      <t>アイテ</t>
    </rPh>
    <rPh sb="6" eb="8">
      <t>カンジョウ</t>
    </rPh>
    <rPh sb="9" eb="12">
      <t>ジンインスウ</t>
    </rPh>
    <rPh sb="13" eb="15">
      <t>ゲンショウ</t>
    </rPh>
    <rPh sb="15" eb="17">
      <t>リユウ</t>
    </rPh>
    <rPh sb="18" eb="20">
      <t>タイショク</t>
    </rPh>
    <phoneticPr fontId="1"/>
  </si>
  <si>
    <t>KPI_人員数の増加理由_採用</t>
    <rPh sb="4" eb="7">
      <t>ジンインスウ</t>
    </rPh>
    <rPh sb="8" eb="10">
      <t>ゾウカ</t>
    </rPh>
    <rPh sb="10" eb="12">
      <t>リユウ</t>
    </rPh>
    <rPh sb="13" eb="15">
      <t>サイヨウ</t>
    </rPh>
    <phoneticPr fontId="1"/>
  </si>
  <si>
    <t>KPI_人員数の減少理由_退職</t>
    <rPh sb="4" eb="7">
      <t>ジンインスウ</t>
    </rPh>
    <rPh sb="8" eb="10">
      <t>ゲンショウ</t>
    </rPh>
    <rPh sb="10" eb="12">
      <t>リユウ</t>
    </rPh>
    <rPh sb="13" eb="15">
      <t>タイショク</t>
    </rPh>
    <phoneticPr fontId="1"/>
  </si>
  <si>
    <t>EE</t>
    <phoneticPr fontId="1"/>
  </si>
  <si>
    <t>EF</t>
    <phoneticPr fontId="1"/>
  </si>
  <si>
    <t>月次実績_販売数量一覧</t>
    <rPh sb="0" eb="2">
      <t>ゲツジ</t>
    </rPh>
    <rPh sb="2" eb="4">
      <t>ジッセキ</t>
    </rPh>
    <rPh sb="5" eb="9">
      <t>ハンバイスウリョウ</t>
    </rPh>
    <rPh sb="9" eb="11">
      <t>イチラン</t>
    </rPh>
    <phoneticPr fontId="1"/>
  </si>
  <si>
    <t>販売管理システム</t>
    <rPh sb="0" eb="2">
      <t>ハンバイ</t>
    </rPh>
    <rPh sb="2" eb="4">
      <t>カンリ</t>
    </rPh>
    <phoneticPr fontId="1"/>
  </si>
  <si>
    <t>販売</t>
    <rPh sb="0" eb="2">
      <t>ハンバイ</t>
    </rPh>
    <phoneticPr fontId="1"/>
  </si>
  <si>
    <t>４月販売数量</t>
    <rPh sb="1" eb="2">
      <t>ツキ</t>
    </rPh>
    <rPh sb="2" eb="6">
      <t>ハンバイスウリョウ</t>
    </rPh>
    <phoneticPr fontId="1"/>
  </si>
  <si>
    <t>５月販売数量</t>
    <rPh sb="1" eb="2">
      <t>ツキ</t>
    </rPh>
    <rPh sb="2" eb="6">
      <t>ハンバイスウリョウ</t>
    </rPh>
    <phoneticPr fontId="1"/>
  </si>
  <si>
    <t>12月販売数量</t>
    <rPh sb="2" eb="3">
      <t>ツキ</t>
    </rPh>
    <rPh sb="3" eb="7">
      <t>ハンバイスウリョウ</t>
    </rPh>
    <phoneticPr fontId="1"/>
  </si>
  <si>
    <t>販売数量（相手勘定：販売数量の増加理由_売上）</t>
    <rPh sb="0" eb="4">
      <t>ハンバイスウリョウ</t>
    </rPh>
    <rPh sb="5" eb="7">
      <t>アイテ</t>
    </rPh>
    <rPh sb="7" eb="9">
      <t>カンジョウ</t>
    </rPh>
    <rPh sb="10" eb="14">
      <t>ハンバイスウリョウ</t>
    </rPh>
    <rPh sb="15" eb="19">
      <t>ゾウカリユウ</t>
    </rPh>
    <rPh sb="20" eb="22">
      <t>ウリアゲ</t>
    </rPh>
    <phoneticPr fontId="1"/>
  </si>
  <si>
    <t>販売数量（相手勘定：販売数量の減少理由_キャンセル）</t>
    <rPh sb="0" eb="4">
      <t>ハンバイスウリョウ</t>
    </rPh>
    <rPh sb="5" eb="7">
      <t>アイテ</t>
    </rPh>
    <rPh sb="7" eb="9">
      <t>カンジョウ</t>
    </rPh>
    <rPh sb="10" eb="14">
      <t>ハンバイスウリョウ</t>
    </rPh>
    <rPh sb="15" eb="17">
      <t>ゲンショウ</t>
    </rPh>
    <rPh sb="17" eb="19">
      <t>リユウ</t>
    </rPh>
    <phoneticPr fontId="1"/>
  </si>
  <si>
    <t>4月_販売数量の増加理由_売上の非会計数値の実績仕訳計上</t>
    <rPh sb="1" eb="2">
      <t>ツキ</t>
    </rPh>
    <rPh sb="3" eb="7">
      <t>ハンバイスウリョウ</t>
    </rPh>
    <rPh sb="8" eb="10">
      <t>ゾウカ</t>
    </rPh>
    <rPh sb="10" eb="12">
      <t>リユウ</t>
    </rPh>
    <rPh sb="13" eb="15">
      <t>ウリアゲ</t>
    </rPh>
    <rPh sb="16" eb="21">
      <t>ヒカイケイスウチ</t>
    </rPh>
    <rPh sb="22" eb="24">
      <t>ジッセキ</t>
    </rPh>
    <rPh sb="24" eb="26">
      <t>シワケ</t>
    </rPh>
    <rPh sb="26" eb="28">
      <t>ケイジョウ</t>
    </rPh>
    <phoneticPr fontId="1"/>
  </si>
  <si>
    <t>KPI_販売数量の増加理由_売上</t>
    <rPh sb="4" eb="8">
      <t>ハンバイスウリョウ</t>
    </rPh>
    <rPh sb="9" eb="11">
      <t>ゾウカ</t>
    </rPh>
    <rPh sb="11" eb="13">
      <t>リユウ</t>
    </rPh>
    <rPh sb="14" eb="16">
      <t>ウリアゲ</t>
    </rPh>
    <phoneticPr fontId="1"/>
  </si>
  <si>
    <t>EB</t>
    <phoneticPr fontId="1"/>
  </si>
  <si>
    <t>５月_販売数量の増加理由_売上の非会計数値の実績仕訳計上</t>
    <rPh sb="1" eb="2">
      <t>ツキ</t>
    </rPh>
    <rPh sb="3" eb="7">
      <t>ハンバイスウリョウ</t>
    </rPh>
    <rPh sb="8" eb="10">
      <t>ゾウカ</t>
    </rPh>
    <rPh sb="10" eb="12">
      <t>リユウ</t>
    </rPh>
    <rPh sb="13" eb="15">
      <t>ウリアゲ</t>
    </rPh>
    <rPh sb="16" eb="21">
      <t>ヒカイケイスウチ</t>
    </rPh>
    <rPh sb="22" eb="24">
      <t>ジッセキ</t>
    </rPh>
    <rPh sb="24" eb="26">
      <t>シワケ</t>
    </rPh>
    <rPh sb="26" eb="28">
      <t>ケイジョウ</t>
    </rPh>
    <phoneticPr fontId="1"/>
  </si>
  <si>
    <t>決済条件</t>
    <rPh sb="0" eb="4">
      <t>ケッサイジョウケン</t>
    </rPh>
    <phoneticPr fontId="1"/>
  </si>
  <si>
    <t>：</t>
    <phoneticPr fontId="1"/>
  </si>
  <si>
    <t>当月末締翌々月末振込入金（２カ月後入金）</t>
    <rPh sb="0" eb="2">
      <t>トウゲツ</t>
    </rPh>
    <rPh sb="2" eb="3">
      <t>マツ</t>
    </rPh>
    <rPh sb="3" eb="4">
      <t>シ</t>
    </rPh>
    <rPh sb="4" eb="5">
      <t>ヨク</t>
    </rPh>
    <rPh sb="7" eb="8">
      <t>マツ</t>
    </rPh>
    <rPh sb="8" eb="10">
      <t>フリコミ</t>
    </rPh>
    <rPh sb="10" eb="12">
      <t>ニュウキン</t>
    </rPh>
    <rPh sb="15" eb="17">
      <t>ゲツゴ</t>
    </rPh>
    <rPh sb="17" eb="19">
      <t>ニュウキン</t>
    </rPh>
    <phoneticPr fontId="1"/>
  </si>
  <si>
    <t>NO</t>
    <phoneticPr fontId="1"/>
  </si>
  <si>
    <t>数量</t>
    <rPh sb="0" eb="2">
      <t>スウリョウ</t>
    </rPh>
    <phoneticPr fontId="1"/>
  </si>
  <si>
    <t>【未経過月】翌１月～３月</t>
    <rPh sb="1" eb="5">
      <t>ミケイカツキ</t>
    </rPh>
    <rPh sb="6" eb="7">
      <t>ヨク</t>
    </rPh>
    <rPh sb="8" eb="9">
      <t>ツキ</t>
    </rPh>
    <rPh sb="11" eb="12">
      <t>ツキ</t>
    </rPh>
    <phoneticPr fontId="1"/>
  </si>
  <si>
    <t>項　　目</t>
    <rPh sb="0" eb="1">
      <t>コウ</t>
    </rPh>
    <rPh sb="3" eb="4">
      <t>メ</t>
    </rPh>
    <phoneticPr fontId="1"/>
  </si>
  <si>
    <t>翌１月</t>
    <rPh sb="0" eb="1">
      <t>ヨク</t>
    </rPh>
    <rPh sb="2" eb="3">
      <t>ツキ</t>
    </rPh>
    <phoneticPr fontId="1"/>
  </si>
  <si>
    <t>翌２月</t>
    <rPh sb="0" eb="1">
      <t>ヨク</t>
    </rPh>
    <rPh sb="2" eb="3">
      <t>ツキ</t>
    </rPh>
    <phoneticPr fontId="1"/>
  </si>
  <si>
    <t>翌３月</t>
    <rPh sb="0" eb="1">
      <t>ヨク</t>
    </rPh>
    <rPh sb="2" eb="3">
      <t>ツキ</t>
    </rPh>
    <phoneticPr fontId="1"/>
  </si>
  <si>
    <r>
      <t>月初残高…</t>
    </r>
    <r>
      <rPr>
        <b/>
        <sz val="11"/>
        <color theme="1"/>
        <rFont val="游ゴシック"/>
        <family val="3"/>
        <charset val="128"/>
      </rPr>
      <t>ⅰ</t>
    </r>
    <rPh sb="0" eb="2">
      <t>ゲッショ</t>
    </rPh>
    <rPh sb="2" eb="4">
      <t>ザンダカ</t>
    </rPh>
    <phoneticPr fontId="1"/>
  </si>
  <si>
    <r>
      <t>月末残高…</t>
    </r>
    <r>
      <rPr>
        <b/>
        <sz val="11"/>
        <color theme="1"/>
        <rFont val="游ゴシック"/>
        <family val="3"/>
        <charset val="128"/>
      </rPr>
      <t>ⅰ－ⅱ＝ⅲ</t>
    </r>
    <rPh sb="0" eb="2">
      <t>ゲツマツ</t>
    </rPh>
    <rPh sb="2" eb="4">
      <t>ザンダカ</t>
    </rPh>
    <phoneticPr fontId="1"/>
  </si>
  <si>
    <t>第２問実績元帳12月末残高↓</t>
    <rPh sb="0" eb="1">
      <t>ダイ</t>
    </rPh>
    <rPh sb="2" eb="3">
      <t>モン</t>
    </rPh>
    <rPh sb="3" eb="5">
      <t>ジッセキ</t>
    </rPh>
    <rPh sb="5" eb="7">
      <t>モトチョウ</t>
    </rPh>
    <rPh sb="9" eb="10">
      <t>ツキ</t>
    </rPh>
    <rPh sb="10" eb="11">
      <t>マツ</t>
    </rPh>
    <rPh sb="11" eb="13">
      <t>ザンダカ</t>
    </rPh>
    <phoneticPr fontId="1"/>
  </si>
  <si>
    <t>BS_売掛金の12月末現在の実績元帳の残高内訳は下記の通り。</t>
    <rPh sb="3" eb="6">
      <t>ウリカケキン</t>
    </rPh>
    <rPh sb="9" eb="10">
      <t>ツキ</t>
    </rPh>
    <rPh sb="10" eb="11">
      <t>マツ</t>
    </rPh>
    <rPh sb="11" eb="13">
      <t>ゲンザイ</t>
    </rPh>
    <rPh sb="14" eb="16">
      <t>ジッセキ</t>
    </rPh>
    <rPh sb="16" eb="18">
      <t>モトチョウ</t>
    </rPh>
    <rPh sb="19" eb="21">
      <t>ザンダカ</t>
    </rPh>
    <rPh sb="21" eb="23">
      <t>ウチワケ</t>
    </rPh>
    <rPh sb="24" eb="26">
      <t>カキ</t>
    </rPh>
    <rPh sb="27" eb="28">
      <t>トオ</t>
    </rPh>
    <phoneticPr fontId="1"/>
  </si>
  <si>
    <t>11月発生売掛金</t>
    <rPh sb="2" eb="3">
      <t>ツキ</t>
    </rPh>
    <rPh sb="3" eb="5">
      <t>ハッセイ</t>
    </rPh>
    <rPh sb="5" eb="8">
      <t>ウリカケキン</t>
    </rPh>
    <phoneticPr fontId="1"/>
  </si>
  <si>
    <t>千円</t>
    <rPh sb="0" eb="1">
      <t>セン</t>
    </rPh>
    <rPh sb="1" eb="2">
      <t>エン</t>
    </rPh>
    <phoneticPr fontId="1"/>
  </si>
  <si>
    <t>12月発生売掛金</t>
    <rPh sb="2" eb="3">
      <t>ツキ</t>
    </rPh>
    <rPh sb="3" eb="5">
      <t>ハッセイ</t>
    </rPh>
    <rPh sb="5" eb="8">
      <t>ウリカケキン</t>
    </rPh>
    <phoneticPr fontId="1"/>
  </si>
  <si>
    <t>注１</t>
    <rPh sb="0" eb="1">
      <t>チュウ</t>
    </rPh>
    <phoneticPr fontId="1"/>
  </si>
  <si>
    <t>下記の</t>
    <rPh sb="0" eb="2">
      <t>カキ</t>
    </rPh>
    <phoneticPr fontId="1"/>
  </si>
  <si>
    <t>見込仕訳登録</t>
    <rPh sb="0" eb="2">
      <t>ミコ</t>
    </rPh>
    <rPh sb="2" eb="4">
      <t>シワケ</t>
    </rPh>
    <rPh sb="4" eb="6">
      <t>トウロク</t>
    </rPh>
    <phoneticPr fontId="1"/>
  </si>
  <si>
    <t>が</t>
    <phoneticPr fontId="1"/>
  </si>
  <si>
    <t>ＮＯ</t>
    <phoneticPr fontId="1"/>
  </si>
  <si>
    <t>行に埋め込まれている。</t>
    <rPh sb="0" eb="1">
      <t>ギョウ</t>
    </rPh>
    <rPh sb="2" eb="3">
      <t>ウ</t>
    </rPh>
    <rPh sb="4" eb="5">
      <t>コ</t>
    </rPh>
    <phoneticPr fontId="1"/>
  </si>
  <si>
    <t>BS_現金預金</t>
    <rPh sb="3" eb="5">
      <t>ゲンキン</t>
    </rPh>
    <rPh sb="5" eb="7">
      <t>ヨキン</t>
    </rPh>
    <phoneticPr fontId="1"/>
  </si>
  <si>
    <t>ⅱ</t>
    <phoneticPr fontId="1"/>
  </si>
  <si>
    <t>／</t>
    <phoneticPr fontId="1"/>
  </si>
  <si>
    <t>翌１月の売上収入の資金_見込仕訳計上</t>
    <rPh sb="0" eb="1">
      <t>ヨク</t>
    </rPh>
    <rPh sb="2" eb="3">
      <t>ツキ</t>
    </rPh>
    <rPh sb="4" eb="6">
      <t>ウリアゲ</t>
    </rPh>
    <rPh sb="6" eb="8">
      <t>シュウニュウ</t>
    </rPh>
    <rPh sb="9" eb="11">
      <t>シキン</t>
    </rPh>
    <rPh sb="12" eb="14">
      <t>ミコ</t>
    </rPh>
    <rPh sb="14" eb="16">
      <t>シワケ</t>
    </rPh>
    <rPh sb="16" eb="18">
      <t>ケイジョウ</t>
    </rPh>
    <phoneticPr fontId="1"/>
  </si>
  <si>
    <t>翌2月の売上収入の資金_見込仕訳計上</t>
    <rPh sb="0" eb="1">
      <t>ヨク</t>
    </rPh>
    <rPh sb="2" eb="3">
      <t>ツキ</t>
    </rPh>
    <rPh sb="4" eb="6">
      <t>ウリアゲ</t>
    </rPh>
    <rPh sb="6" eb="8">
      <t>シュウニュウ</t>
    </rPh>
    <rPh sb="9" eb="11">
      <t>シキン</t>
    </rPh>
    <rPh sb="12" eb="14">
      <t>ミコ</t>
    </rPh>
    <rPh sb="14" eb="16">
      <t>シワケ</t>
    </rPh>
    <rPh sb="16" eb="18">
      <t>ケイジョウ</t>
    </rPh>
    <phoneticPr fontId="1"/>
  </si>
  <si>
    <t>翌１月（見込）</t>
    <rPh sb="0" eb="1">
      <t>ヨク</t>
    </rPh>
    <rPh sb="2" eb="3">
      <t>ツキ</t>
    </rPh>
    <rPh sb="4" eb="6">
      <t>ミコ</t>
    </rPh>
    <phoneticPr fontId="1"/>
  </si>
  <si>
    <t>翌２月（見込）</t>
    <rPh sb="0" eb="1">
      <t>ヨク</t>
    </rPh>
    <rPh sb="2" eb="3">
      <t>ツキ</t>
    </rPh>
    <rPh sb="4" eb="6">
      <t>ミコ</t>
    </rPh>
    <phoneticPr fontId="1"/>
  </si>
  <si>
    <t>翌３月（見込）</t>
    <rPh sb="0" eb="1">
      <t>ヨク</t>
    </rPh>
    <rPh sb="2" eb="3">
      <t>ツキ</t>
    </rPh>
    <rPh sb="4" eb="6">
      <t>ミコ</t>
    </rPh>
    <phoneticPr fontId="1"/>
  </si>
  <si>
    <t>平均販売単価</t>
    <rPh sb="0" eb="2">
      <t>ヘイキン</t>
    </rPh>
    <rPh sb="2" eb="6">
      <t>ハンバイタンカ</t>
    </rPh>
    <phoneticPr fontId="1"/>
  </si>
  <si>
    <t>・・・ⅰ</t>
    <phoneticPr fontId="1"/>
  </si>
  <si>
    <t>予</t>
    <rPh sb="0" eb="1">
      <t>ヨ</t>
    </rPh>
    <phoneticPr fontId="1"/>
  </si>
  <si>
    <t>→見</t>
    <rPh sb="1" eb="2">
      <t>ミ</t>
    </rPh>
    <phoneticPr fontId="1"/>
  </si>
  <si>
    <t>・・・ⅱ</t>
    <phoneticPr fontId="1"/>
  </si>
  <si>
    <t>販売数量</t>
    <rPh sb="0" eb="2">
      <t>ハンバイ</t>
    </rPh>
    <rPh sb="2" eb="4">
      <t>スウリョウ</t>
    </rPh>
    <phoneticPr fontId="1"/>
  </si>
  <si>
    <t>・・・ⅰ×ⅱ＝ⅲ</t>
    <phoneticPr fontId="1"/>
  </si>
  <si>
    <t>・・・ⅳ</t>
    <phoneticPr fontId="1"/>
  </si>
  <si>
    <t>人員数_月初残高</t>
    <rPh sb="0" eb="3">
      <t>ジンインスウ</t>
    </rPh>
    <rPh sb="4" eb="6">
      <t>ゲッショ</t>
    </rPh>
    <rPh sb="6" eb="8">
      <t>ザンダカ</t>
    </rPh>
    <phoneticPr fontId="1"/>
  </si>
  <si>
    <t>人員数_月次増加（採用）</t>
    <rPh sb="0" eb="3">
      <t>ジンインスウ</t>
    </rPh>
    <rPh sb="4" eb="6">
      <t>ゲツジ</t>
    </rPh>
    <rPh sb="6" eb="8">
      <t>ゾウカ</t>
    </rPh>
    <rPh sb="9" eb="11">
      <t>サイヨウ</t>
    </rPh>
    <phoneticPr fontId="1"/>
  </si>
  <si>
    <t>・・・ⅴ</t>
    <phoneticPr fontId="1"/>
  </si>
  <si>
    <t>人員数_月次減少（退職）</t>
    <rPh sb="0" eb="3">
      <t>ジンインスウ</t>
    </rPh>
    <rPh sb="4" eb="6">
      <t>ゲツジ</t>
    </rPh>
    <rPh sb="6" eb="8">
      <t>ゲンショウ</t>
    </rPh>
    <rPh sb="9" eb="11">
      <t>タイショク</t>
    </rPh>
    <phoneticPr fontId="1"/>
  </si>
  <si>
    <t>・・・ⅵ</t>
    <phoneticPr fontId="1"/>
  </si>
  <si>
    <t>人員数_月末残高</t>
    <rPh sb="0" eb="3">
      <t>ジンインスウ</t>
    </rPh>
    <rPh sb="4" eb="6">
      <t>ガツマツ</t>
    </rPh>
    <rPh sb="6" eb="8">
      <t>ザンダカ</t>
    </rPh>
    <phoneticPr fontId="1"/>
  </si>
  <si>
    <t>・・・ⅳ＋ⅴ－ⅵ＝ⅶ</t>
    <phoneticPr fontId="1"/>
  </si>
  <si>
    <t>非会計数値_人員数</t>
    <rPh sb="0" eb="5">
      <t>ヒカイケイスウチ</t>
    </rPh>
    <rPh sb="6" eb="9">
      <t>ジンインスウ</t>
    </rPh>
    <phoneticPr fontId="1"/>
  </si>
  <si>
    <t>非会計数値_販売数量</t>
    <rPh sb="0" eb="5">
      <t>ヒカイケイスウチ</t>
    </rPh>
    <rPh sb="6" eb="10">
      <t>ハンバイスウリョウ</t>
    </rPh>
    <phoneticPr fontId="1"/>
  </si>
  <si>
    <t>非会計数値_販売数量の増加理由_売上</t>
    <rPh sb="0" eb="5">
      <t>ヒカイケイスウチ</t>
    </rPh>
    <rPh sb="6" eb="10">
      <t>ハンバイスウリョウ</t>
    </rPh>
    <rPh sb="11" eb="13">
      <t>ゾウカ</t>
    </rPh>
    <rPh sb="13" eb="15">
      <t>リユウ</t>
    </rPh>
    <rPh sb="16" eb="18">
      <t>ウリアゲ</t>
    </rPh>
    <phoneticPr fontId="1"/>
  </si>
  <si>
    <t>注２</t>
    <rPh sb="0" eb="1">
      <t>チュウ</t>
    </rPh>
    <phoneticPr fontId="1"/>
  </si>
  <si>
    <t>注2</t>
    <rPh sb="0" eb="1">
      <t>チュウ</t>
    </rPh>
    <phoneticPr fontId="1"/>
  </si>
  <si>
    <t>PL_売上高</t>
    <rPh sb="3" eb="5">
      <t>ウリアゲ</t>
    </rPh>
    <rPh sb="5" eb="6">
      <t>ダカ</t>
    </rPh>
    <phoneticPr fontId="1"/>
  </si>
  <si>
    <t>注３</t>
    <rPh sb="0" eb="1">
      <t>チュウ</t>
    </rPh>
    <phoneticPr fontId="1"/>
  </si>
  <si>
    <t>注４</t>
    <rPh sb="0" eb="1">
      <t>チュウ</t>
    </rPh>
    <phoneticPr fontId="1"/>
  </si>
  <si>
    <t>非会計数値_人員数の増加理由_採用</t>
    <rPh sb="0" eb="5">
      <t>ヒカイケイスウチ</t>
    </rPh>
    <rPh sb="6" eb="9">
      <t>ジンインスウ</t>
    </rPh>
    <rPh sb="10" eb="12">
      <t>ゾウカ</t>
    </rPh>
    <rPh sb="12" eb="14">
      <t>リユウ</t>
    </rPh>
    <rPh sb="15" eb="17">
      <t>サイヨウ</t>
    </rPh>
    <phoneticPr fontId="1"/>
  </si>
  <si>
    <t>ⅴ</t>
    <phoneticPr fontId="1"/>
  </si>
  <si>
    <t>非会計数値_人員数の減少理由_退職</t>
    <rPh sb="0" eb="5">
      <t>ヒカイケイスウチ</t>
    </rPh>
    <rPh sb="6" eb="9">
      <t>ジンインスウ</t>
    </rPh>
    <rPh sb="10" eb="14">
      <t>ゲンショウリユウ</t>
    </rPh>
    <rPh sb="15" eb="17">
      <t>タイショク</t>
    </rPh>
    <phoneticPr fontId="1"/>
  </si>
  <si>
    <t>第１問テーマ</t>
    <rPh sb="0" eb="1">
      <t>ダイ</t>
    </rPh>
    <rPh sb="2" eb="3">
      <t>モン</t>
    </rPh>
    <phoneticPr fontId="1"/>
  </si>
  <si>
    <t>期首実績残高（BS等）登録</t>
    <rPh sb="0" eb="2">
      <t>キシュ</t>
    </rPh>
    <rPh sb="2" eb="4">
      <t>ジッセキ</t>
    </rPh>
    <rPh sb="4" eb="6">
      <t>ザンダカ</t>
    </rPh>
    <rPh sb="9" eb="10">
      <t>ナド</t>
    </rPh>
    <rPh sb="11" eb="13">
      <t>トウロク</t>
    </rPh>
    <phoneticPr fontId="1"/>
  </si>
  <si>
    <t>BS等_実績元帳（前期繰越）</t>
    <rPh sb="2" eb="3">
      <t>ナド</t>
    </rPh>
    <rPh sb="4" eb="6">
      <t>ジッセキ</t>
    </rPh>
    <rPh sb="6" eb="8">
      <t>モトチョウ</t>
    </rPh>
    <rPh sb="9" eb="11">
      <t>ゼンキ</t>
    </rPh>
    <rPh sb="11" eb="13">
      <t>クリコシ</t>
    </rPh>
    <phoneticPr fontId="1"/>
  </si>
  <si>
    <t>第２問テーマ</t>
    <rPh sb="0" eb="1">
      <t>ダイ</t>
    </rPh>
    <rPh sb="2" eb="3">
      <t>モン</t>
    </rPh>
    <phoneticPr fontId="1"/>
  </si>
  <si>
    <t>会計システム等</t>
    <rPh sb="0" eb="2">
      <t>カイケイ</t>
    </rPh>
    <rPh sb="6" eb="7">
      <t>ナド</t>
    </rPh>
    <phoneticPr fontId="1"/>
  </si>
  <si>
    <t>外部連携機能</t>
    <rPh sb="0" eb="2">
      <t>ガイブ</t>
    </rPh>
    <rPh sb="2" eb="4">
      <t>レンケイ</t>
    </rPh>
    <rPh sb="4" eb="6">
      <t>キノウ</t>
    </rPh>
    <phoneticPr fontId="1"/>
  </si>
  <si>
    <t>PLBS等_実績仕訳</t>
    <rPh sb="4" eb="5">
      <t>ナド</t>
    </rPh>
    <rPh sb="6" eb="8">
      <t>ジッセキ</t>
    </rPh>
    <rPh sb="8" eb="10">
      <t>シワケ</t>
    </rPh>
    <phoneticPr fontId="1"/>
  </si>
  <si>
    <t>PLBS等_実績元帳</t>
    <rPh sb="4" eb="5">
      <t>ナド</t>
    </rPh>
    <rPh sb="6" eb="8">
      <t>ジッセキ</t>
    </rPh>
    <rPh sb="8" eb="10">
      <t>モトチョウ</t>
    </rPh>
    <phoneticPr fontId="1"/>
  </si>
  <si>
    <t>【経過月４～12月】</t>
    <rPh sb="1" eb="3">
      <t>ケイカ</t>
    </rPh>
    <rPh sb="3" eb="4">
      <t>ツキ</t>
    </rPh>
    <rPh sb="8" eb="9">
      <t>ツキ</t>
    </rPh>
    <phoneticPr fontId="1"/>
  </si>
  <si>
    <t>←第１問より</t>
    <rPh sb="1" eb="2">
      <t>ダイ</t>
    </rPh>
    <rPh sb="3" eb="4">
      <t>モン</t>
    </rPh>
    <phoneticPr fontId="1"/>
  </si>
  <si>
    <t>第３問テーマ</t>
    <rPh sb="0" eb="1">
      <t>ダイ</t>
    </rPh>
    <rPh sb="2" eb="3">
      <t>モン</t>
    </rPh>
    <phoneticPr fontId="1"/>
  </si>
  <si>
    <t>（12月末現在の実績残高の決済予定）
期首債権・債務決済予定表</t>
    <rPh sb="3" eb="5">
      <t>ツキマツ</t>
    </rPh>
    <rPh sb="5" eb="7">
      <t>ゲンザイ</t>
    </rPh>
    <rPh sb="8" eb="10">
      <t>ジッセキ</t>
    </rPh>
    <rPh sb="10" eb="11">
      <t>ザン</t>
    </rPh>
    <rPh sb="11" eb="12">
      <t>ダカ</t>
    </rPh>
    <rPh sb="13" eb="15">
      <t>ケッサイ</t>
    </rPh>
    <rPh sb="15" eb="17">
      <t>ヨテイ</t>
    </rPh>
    <rPh sb="19" eb="21">
      <t>キシュ</t>
    </rPh>
    <rPh sb="21" eb="23">
      <t>サイケン</t>
    </rPh>
    <rPh sb="24" eb="26">
      <t>サイム</t>
    </rPh>
    <rPh sb="26" eb="28">
      <t>ケッサイ</t>
    </rPh>
    <rPh sb="28" eb="31">
      <t>ヨテイヒョウ</t>
    </rPh>
    <phoneticPr fontId="1"/>
  </si>
  <si>
    <t>（未経過月：翌1月～3月）
月次売上計画</t>
    <rPh sb="1" eb="5">
      <t>ミケイカツキ</t>
    </rPh>
    <rPh sb="6" eb="7">
      <t>ヨク</t>
    </rPh>
    <rPh sb="8" eb="9">
      <t>ツキ</t>
    </rPh>
    <rPh sb="11" eb="12">
      <t>ツキ</t>
    </rPh>
    <rPh sb="14" eb="16">
      <t>ゲツジ</t>
    </rPh>
    <rPh sb="16" eb="18">
      <t>ウリアゲ</t>
    </rPh>
    <rPh sb="18" eb="20">
      <t>ケイカク</t>
    </rPh>
    <phoneticPr fontId="1"/>
  </si>
  <si>
    <t>（未経過月）
見込仕訳</t>
    <rPh sb="1" eb="5">
      <t>ミケイカツキ</t>
    </rPh>
    <rPh sb="7" eb="9">
      <t>ミコミ</t>
    </rPh>
    <rPh sb="9" eb="11">
      <t>シワケ</t>
    </rPh>
    <phoneticPr fontId="1"/>
  </si>
  <si>
    <t>実績区分</t>
    <rPh sb="0" eb="2">
      <t>ジッセキ</t>
    </rPh>
    <rPh sb="2" eb="4">
      <t>クブン</t>
    </rPh>
    <phoneticPr fontId="1"/>
  </si>
  <si>
    <t>12月末現在_着地予想区分</t>
    <rPh sb="2" eb="3">
      <t>ツキ</t>
    </rPh>
    <rPh sb="3" eb="4">
      <t>マツ</t>
    </rPh>
    <rPh sb="4" eb="6">
      <t>ゲンザイ</t>
    </rPh>
    <rPh sb="7" eb="9">
      <t>チャクチ</t>
    </rPh>
    <rPh sb="9" eb="11">
      <t>ヨソウ</t>
    </rPh>
    <rPh sb="11" eb="13">
      <t>クブン</t>
    </rPh>
    <phoneticPr fontId="1"/>
  </si>
  <si>
    <t>（未経過月）
見込元帳</t>
    <rPh sb="1" eb="5">
      <t>ミケイカツキ</t>
    </rPh>
    <rPh sb="7" eb="9">
      <t>ミコミ</t>
    </rPh>
    <rPh sb="9" eb="11">
      <t>モトチョウ</t>
    </rPh>
    <phoneticPr fontId="1"/>
  </si>
  <si>
    <t>KPI_見込仕訳</t>
    <rPh sb="4" eb="6">
      <t>ミコミ</t>
    </rPh>
    <rPh sb="6" eb="8">
      <t>シワケ</t>
    </rPh>
    <phoneticPr fontId="1"/>
  </si>
  <si>
    <t>2月後決済</t>
    <rPh sb="1" eb="2">
      <t>ツキ</t>
    </rPh>
    <rPh sb="2" eb="3">
      <t>ゴ</t>
    </rPh>
    <rPh sb="3" eb="5">
      <t>ケッサイ</t>
    </rPh>
    <phoneticPr fontId="1"/>
  </si>
  <si>
    <t>翌1月の見込仕訳の売掛金発生額（決済条件：２カ月後入金）の売掛金回収見込仕訳の自動計上</t>
    <rPh sb="0" eb="1">
      <t>ヨク</t>
    </rPh>
    <rPh sb="2" eb="3">
      <t>ツキ</t>
    </rPh>
    <rPh sb="4" eb="8">
      <t>ミコミシワケ</t>
    </rPh>
    <rPh sb="9" eb="12">
      <t>ウリカケキン</t>
    </rPh>
    <rPh sb="12" eb="14">
      <t>ハッセイ</t>
    </rPh>
    <rPh sb="14" eb="15">
      <t>ガク</t>
    </rPh>
    <rPh sb="16" eb="18">
      <t>ケッサイ</t>
    </rPh>
    <rPh sb="18" eb="20">
      <t>ジョウケン</t>
    </rPh>
    <rPh sb="23" eb="25">
      <t>ゲツゴ</t>
    </rPh>
    <rPh sb="25" eb="27">
      <t>ニュウキン</t>
    </rPh>
    <rPh sb="29" eb="32">
      <t>ウリカケキン</t>
    </rPh>
    <rPh sb="32" eb="34">
      <t>カイシュウ</t>
    </rPh>
    <rPh sb="34" eb="36">
      <t>ミコミ</t>
    </rPh>
    <rPh sb="36" eb="38">
      <t>シワケ</t>
    </rPh>
    <rPh sb="39" eb="43">
      <t>ジドウケイジョウ</t>
    </rPh>
    <phoneticPr fontId="1"/>
  </si>
  <si>
    <t>2月発生の売掛金発生額（見込値）は、決済条件：２カ月後の売掛金回収は次年度の４月になるので、第10期の見込仕訳の</t>
    <rPh sb="1" eb="2">
      <t>ツキ</t>
    </rPh>
    <rPh sb="2" eb="4">
      <t>ハッセイ</t>
    </rPh>
    <rPh sb="5" eb="8">
      <t>ウリカケキン</t>
    </rPh>
    <rPh sb="8" eb="10">
      <t>ハッセイ</t>
    </rPh>
    <rPh sb="10" eb="11">
      <t>ガク</t>
    </rPh>
    <rPh sb="12" eb="14">
      <t>ミコミ</t>
    </rPh>
    <rPh sb="14" eb="15">
      <t>アタイ</t>
    </rPh>
    <rPh sb="18" eb="22">
      <t>ケッサイジョウケン</t>
    </rPh>
    <rPh sb="25" eb="26">
      <t>ツキ</t>
    </rPh>
    <rPh sb="26" eb="27">
      <t>ゴ</t>
    </rPh>
    <rPh sb="28" eb="31">
      <t>ウリカケキン</t>
    </rPh>
    <rPh sb="31" eb="33">
      <t>カイシュウ</t>
    </rPh>
    <rPh sb="34" eb="37">
      <t>ジネンド</t>
    </rPh>
    <rPh sb="39" eb="40">
      <t>ツキ</t>
    </rPh>
    <rPh sb="46" eb="47">
      <t>ダイ</t>
    </rPh>
    <rPh sb="49" eb="50">
      <t>キ</t>
    </rPh>
    <rPh sb="51" eb="53">
      <t>ミコミ</t>
    </rPh>
    <rPh sb="53" eb="55">
      <t>シワケ</t>
    </rPh>
    <phoneticPr fontId="1"/>
  </si>
  <si>
    <t>売掛金回収は発生しない。</t>
    <rPh sb="0" eb="2">
      <t>ウリカケ</t>
    </rPh>
    <rPh sb="2" eb="3">
      <t>キン</t>
    </rPh>
    <rPh sb="3" eb="5">
      <t>カイシュウ</t>
    </rPh>
    <rPh sb="6" eb="8">
      <t>ハッセイ</t>
    </rPh>
    <phoneticPr fontId="1"/>
  </si>
  <si>
    <t>３月発生の売掛金発生額（見込値）は、決済条件：２カ月後の売掛金回収は次年度の５月になるので、第10期の見込仕訳の</t>
    <rPh sb="1" eb="2">
      <t>ツキ</t>
    </rPh>
    <rPh sb="2" eb="4">
      <t>ハッセイ</t>
    </rPh>
    <rPh sb="5" eb="8">
      <t>ウリカケキン</t>
    </rPh>
    <rPh sb="8" eb="10">
      <t>ハッセイ</t>
    </rPh>
    <rPh sb="10" eb="11">
      <t>ガク</t>
    </rPh>
    <rPh sb="12" eb="14">
      <t>ミコミ</t>
    </rPh>
    <rPh sb="14" eb="15">
      <t>アタイ</t>
    </rPh>
    <rPh sb="18" eb="22">
      <t>ケッサイジョウケン</t>
    </rPh>
    <rPh sb="25" eb="26">
      <t>ツキ</t>
    </rPh>
    <rPh sb="26" eb="27">
      <t>ゴ</t>
    </rPh>
    <rPh sb="28" eb="31">
      <t>ウリカケキン</t>
    </rPh>
    <rPh sb="31" eb="33">
      <t>カイシュウ</t>
    </rPh>
    <rPh sb="34" eb="37">
      <t>ジネンド</t>
    </rPh>
    <rPh sb="39" eb="40">
      <t>ツキ</t>
    </rPh>
    <rPh sb="46" eb="47">
      <t>ダイ</t>
    </rPh>
    <rPh sb="49" eb="50">
      <t>キ</t>
    </rPh>
    <rPh sb="51" eb="53">
      <t>ミコミ</t>
    </rPh>
    <rPh sb="53" eb="55">
      <t>シワケ</t>
    </rPh>
    <phoneticPr fontId="1"/>
  </si>
  <si>
    <t>翌1月の見込仕訳の売掛金発生額（決済条件：２カ月後入金）の売上収入見込仕訳の自動計上</t>
    <rPh sb="0" eb="1">
      <t>ヨク</t>
    </rPh>
    <rPh sb="2" eb="3">
      <t>ツキ</t>
    </rPh>
    <rPh sb="4" eb="8">
      <t>ミコミシワケ</t>
    </rPh>
    <rPh sb="9" eb="12">
      <t>ウリカケキン</t>
    </rPh>
    <rPh sb="12" eb="14">
      <t>ハッセイ</t>
    </rPh>
    <rPh sb="14" eb="15">
      <t>ガク</t>
    </rPh>
    <rPh sb="16" eb="18">
      <t>ケッサイ</t>
    </rPh>
    <rPh sb="18" eb="20">
      <t>ジョウケン</t>
    </rPh>
    <rPh sb="23" eb="25">
      <t>ゲツゴ</t>
    </rPh>
    <rPh sb="25" eb="27">
      <t>ニュウキン</t>
    </rPh>
    <rPh sb="29" eb="31">
      <t>ウリアゲ</t>
    </rPh>
    <rPh sb="31" eb="33">
      <t>シュウニュウ</t>
    </rPh>
    <rPh sb="33" eb="35">
      <t>ミコミ</t>
    </rPh>
    <rPh sb="35" eb="37">
      <t>シワケ</t>
    </rPh>
    <rPh sb="38" eb="42">
      <t>ジドウケイジョウ</t>
    </rPh>
    <phoneticPr fontId="1"/>
  </si>
  <si>
    <t>第４問テーマ</t>
    <rPh sb="0" eb="1">
      <t>ダイ</t>
    </rPh>
    <rPh sb="2" eb="3">
      <t>モン</t>
    </rPh>
    <phoneticPr fontId="1"/>
  </si>
  <si>
    <t>（経過月）
４～12月
実績元帳</t>
    <rPh sb="1" eb="3">
      <t>ケイカ</t>
    </rPh>
    <rPh sb="3" eb="4">
      <t>ツキ</t>
    </rPh>
    <rPh sb="10" eb="11">
      <t>ツキ</t>
    </rPh>
    <rPh sb="12" eb="14">
      <t>ジッセキ</t>
    </rPh>
    <rPh sb="14" eb="16">
      <t>モトチョウ</t>
    </rPh>
    <phoneticPr fontId="1"/>
  </si>
  <si>
    <t>（未経過月）
翌１～３月
見込仕訳</t>
    <rPh sb="1" eb="2">
      <t>ミ</t>
    </rPh>
    <rPh sb="2" eb="4">
      <t>ケイカ</t>
    </rPh>
    <rPh sb="4" eb="5">
      <t>ツキ</t>
    </rPh>
    <rPh sb="7" eb="8">
      <t>ヨク</t>
    </rPh>
    <rPh sb="11" eb="12">
      <t>ツキ</t>
    </rPh>
    <rPh sb="13" eb="15">
      <t>ミコミ</t>
    </rPh>
    <rPh sb="15" eb="17">
      <t>シワケ</t>
    </rPh>
    <phoneticPr fontId="1"/>
  </si>
  <si>
    <t>（未経過月）
翌１～３月
見込元帳
【省略】</t>
    <rPh sb="1" eb="2">
      <t>ミ</t>
    </rPh>
    <rPh sb="2" eb="4">
      <t>ケイカ</t>
    </rPh>
    <rPh sb="4" eb="5">
      <t>ツキ</t>
    </rPh>
    <rPh sb="7" eb="8">
      <t>ヨク</t>
    </rPh>
    <rPh sb="11" eb="12">
      <t>ツキ</t>
    </rPh>
    <rPh sb="13" eb="15">
      <t>ミコミ</t>
    </rPh>
    <rPh sb="15" eb="17">
      <t>モトチョウ</t>
    </rPh>
    <rPh sb="19" eb="21">
      <t>ショウリャク</t>
    </rPh>
    <phoneticPr fontId="1"/>
  </si>
  <si>
    <t>12月末現在
着地予想
元帳</t>
    <rPh sb="2" eb="4">
      <t>ツキマツ</t>
    </rPh>
    <rPh sb="4" eb="6">
      <t>ゲンザイ</t>
    </rPh>
    <rPh sb="7" eb="9">
      <t>チャクチ</t>
    </rPh>
    <rPh sb="9" eb="11">
      <t>ヨソウ</t>
    </rPh>
    <rPh sb="12" eb="14">
      <t>モトチョウ</t>
    </rPh>
    <phoneticPr fontId="1"/>
  </si>
  <si>
    <t>第２問</t>
    <rPh sb="0" eb="1">
      <t>ダイ</t>
    </rPh>
    <rPh sb="2" eb="3">
      <t>モン</t>
    </rPh>
    <phoneticPr fontId="1"/>
  </si>
  <si>
    <t>第３問</t>
    <rPh sb="0" eb="1">
      <t>ダイ</t>
    </rPh>
    <rPh sb="2" eb="3">
      <t>モン</t>
    </rPh>
    <phoneticPr fontId="1"/>
  </si>
  <si>
    <t>第４問</t>
    <rPh sb="0" eb="1">
      <t>ダイ</t>
    </rPh>
    <rPh sb="2" eb="3">
      <t>モン</t>
    </rPh>
    <phoneticPr fontId="1"/>
  </si>
  <si>
    <t>月次着地予想
BS・PL（KPI含む）・資金</t>
    <rPh sb="0" eb="2">
      <t>ゲツジ</t>
    </rPh>
    <rPh sb="2" eb="4">
      <t>チャクチ</t>
    </rPh>
    <rPh sb="4" eb="6">
      <t>ヨソウ</t>
    </rPh>
    <rPh sb="16" eb="17">
      <t>フク</t>
    </rPh>
    <rPh sb="20" eb="22">
      <t>シキン</t>
    </rPh>
    <phoneticPr fontId="1"/>
  </si>
  <si>
    <t>翌１月売上高→月次純利益を繰越利益剰余金へ振替</t>
    <rPh sb="0" eb="1">
      <t>ヨク</t>
    </rPh>
    <rPh sb="2" eb="3">
      <t>ツキ</t>
    </rPh>
    <rPh sb="3" eb="6">
      <t>ウリアゲダカ</t>
    </rPh>
    <rPh sb="7" eb="9">
      <t>ゲツジ</t>
    </rPh>
    <rPh sb="9" eb="12">
      <t>ジュンリエキ</t>
    </rPh>
    <rPh sb="13" eb="15">
      <t>クリコシ</t>
    </rPh>
    <rPh sb="15" eb="17">
      <t>リエキ</t>
    </rPh>
    <rPh sb="17" eb="20">
      <t>ジョウヨキン</t>
    </rPh>
    <rPh sb="21" eb="23">
      <t>フリカエ</t>
    </rPh>
    <phoneticPr fontId="1"/>
  </si>
  <si>
    <t>翌２月売上高→月次純利益を繰越利益剰余金へ振替</t>
    <rPh sb="0" eb="1">
      <t>ヨク</t>
    </rPh>
    <rPh sb="2" eb="3">
      <t>ツキ</t>
    </rPh>
    <rPh sb="3" eb="6">
      <t>ウリアゲダカ</t>
    </rPh>
    <rPh sb="7" eb="9">
      <t>ゲツジ</t>
    </rPh>
    <rPh sb="9" eb="12">
      <t>ジュンリエキ</t>
    </rPh>
    <rPh sb="13" eb="15">
      <t>クリコシ</t>
    </rPh>
    <rPh sb="15" eb="17">
      <t>リエキ</t>
    </rPh>
    <rPh sb="17" eb="20">
      <t>ジョウヨキン</t>
    </rPh>
    <rPh sb="21" eb="23">
      <t>フリカエ</t>
    </rPh>
    <phoneticPr fontId="1"/>
  </si>
  <si>
    <t>翌３月売上高→月次純利益を繰越利益剰余金へ振替</t>
    <rPh sb="0" eb="1">
      <t>ヨク</t>
    </rPh>
    <rPh sb="2" eb="3">
      <t>ツキ</t>
    </rPh>
    <rPh sb="3" eb="6">
      <t>ウリアゲダカ</t>
    </rPh>
    <rPh sb="7" eb="9">
      <t>ゲツジ</t>
    </rPh>
    <rPh sb="9" eb="12">
      <t>ジュンリエキ</t>
    </rPh>
    <rPh sb="13" eb="15">
      <t>クリコシ</t>
    </rPh>
    <rPh sb="15" eb="17">
      <t>リエキ</t>
    </rPh>
    <rPh sb="17" eb="20">
      <t>ジョウヨキン</t>
    </rPh>
    <rPh sb="21" eb="23">
      <t>フリカエ</t>
    </rPh>
    <phoneticPr fontId="1"/>
  </si>
  <si>
    <t>BS着地予想元帳より自動転記</t>
    <rPh sb="2" eb="4">
      <t>チャクチ</t>
    </rPh>
    <rPh sb="4" eb="6">
      <t>ヨソウ</t>
    </rPh>
    <rPh sb="6" eb="8">
      <t>モトチョウ</t>
    </rPh>
    <rPh sb="10" eb="14">
      <t>ジドウテンキ</t>
    </rPh>
    <phoneticPr fontId="1"/>
  </si>
  <si>
    <t>４～12月</t>
    <rPh sb="4" eb="5">
      <t>ツキ</t>
    </rPh>
    <phoneticPr fontId="1"/>
  </si>
  <si>
    <t>１月</t>
    <rPh sb="1" eb="2">
      <t>ツキ</t>
    </rPh>
    <phoneticPr fontId="1"/>
  </si>
  <si>
    <t>2月</t>
    <rPh sb="1" eb="2">
      <t>ツキ</t>
    </rPh>
    <phoneticPr fontId="1"/>
  </si>
  <si>
    <t>３月</t>
    <rPh sb="1" eb="2">
      <t>ツキ</t>
    </rPh>
    <phoneticPr fontId="1"/>
  </si>
  <si>
    <t>見込</t>
    <rPh sb="0" eb="2">
      <t>ミコミ</t>
    </rPh>
    <phoneticPr fontId="1"/>
  </si>
  <si>
    <t>見込【着地見込】</t>
    <rPh sb="0" eb="2">
      <t>ミコミ</t>
    </rPh>
    <rPh sb="3" eb="5">
      <t>チャクチ</t>
    </rPh>
    <rPh sb="5" eb="7">
      <t>ミコミ</t>
    </rPh>
    <phoneticPr fontId="1"/>
  </si>
  <si>
    <t>資産合計</t>
    <rPh sb="0" eb="4">
      <t>シサンゴウケイ</t>
    </rPh>
    <phoneticPr fontId="1"/>
  </si>
  <si>
    <t>負債合計</t>
    <rPh sb="0" eb="4">
      <t>フサイゴウケイ</t>
    </rPh>
    <phoneticPr fontId="1"/>
  </si>
  <si>
    <t>純資産合計</t>
    <rPh sb="0" eb="3">
      <t>ジュンシサン</t>
    </rPh>
    <rPh sb="3" eb="5">
      <t>ゴウケイ</t>
    </rPh>
    <phoneticPr fontId="1"/>
  </si>
  <si>
    <t>負債及び純資産合計</t>
    <rPh sb="0" eb="2">
      <t>フサイ</t>
    </rPh>
    <rPh sb="2" eb="3">
      <t>オヨ</t>
    </rPh>
    <rPh sb="4" eb="7">
      <t>ジュンシサン</t>
    </rPh>
    <rPh sb="7" eb="9">
      <t>ゴウケイ</t>
    </rPh>
    <phoneticPr fontId="1"/>
  </si>
  <si>
    <t>通期実績BSとみなす</t>
    <rPh sb="0" eb="2">
      <t>ツウキ</t>
    </rPh>
    <rPh sb="2" eb="4">
      <t>ジッセキ</t>
    </rPh>
    <phoneticPr fontId="1"/>
  </si>
  <si>
    <t>KPI_販売数量の増加理由_売上（貸方）の着地予想元帳は省略。</t>
    <rPh sb="17" eb="19">
      <t>カシカタ</t>
    </rPh>
    <rPh sb="21" eb="23">
      <t>チャクチ</t>
    </rPh>
    <rPh sb="23" eb="25">
      <t>ヨソウ</t>
    </rPh>
    <rPh sb="25" eb="27">
      <t>モトチョウ</t>
    </rPh>
    <rPh sb="28" eb="30">
      <t>ショウリャク</t>
    </rPh>
    <phoneticPr fontId="1"/>
  </si>
  <si>
    <t>PL着地予想元帳及びKPI_着地予想元帳より自動転記</t>
    <rPh sb="2" eb="4">
      <t>チャクチ</t>
    </rPh>
    <rPh sb="4" eb="6">
      <t>ヨソウ</t>
    </rPh>
    <rPh sb="6" eb="8">
      <t>モトチョウ</t>
    </rPh>
    <rPh sb="8" eb="9">
      <t>オヨ</t>
    </rPh>
    <rPh sb="14" eb="16">
      <t>チャクチ</t>
    </rPh>
    <rPh sb="16" eb="18">
      <t>ヨソウ</t>
    </rPh>
    <rPh sb="18" eb="20">
      <t>モトチョウ</t>
    </rPh>
    <rPh sb="22" eb="26">
      <t>ジドウテンキ</t>
    </rPh>
    <phoneticPr fontId="1"/>
  </si>
  <si>
    <t>着地見込</t>
    <rPh sb="0" eb="2">
      <t>チャクチ</t>
    </rPh>
    <rPh sb="2" eb="4">
      <t>ミコミ</t>
    </rPh>
    <phoneticPr fontId="1"/>
  </si>
  <si>
    <t>通期累計</t>
    <rPh sb="0" eb="2">
      <t>ツウキ</t>
    </rPh>
    <rPh sb="2" eb="4">
      <t>ルイケイ</t>
    </rPh>
    <phoneticPr fontId="1"/>
  </si>
  <si>
    <t>通期実績PLとみなす</t>
    <rPh sb="0" eb="2">
      <t>ツウキ</t>
    </rPh>
    <rPh sb="2" eb="4">
      <t>ジッセキ</t>
    </rPh>
    <phoneticPr fontId="1"/>
  </si>
  <si>
    <t>KPI含む</t>
    <rPh sb="3" eb="4">
      <t>フク</t>
    </rPh>
    <phoneticPr fontId="1"/>
  </si>
  <si>
    <t>売上高（千円）</t>
    <rPh sb="0" eb="3">
      <t>ウリアゲダカ</t>
    </rPh>
    <rPh sb="4" eb="6">
      <t>センエン</t>
    </rPh>
    <phoneticPr fontId="1"/>
  </si>
  <si>
    <t>販売数量（個）</t>
    <rPh sb="0" eb="4">
      <t>ハンバイスウリョウ</t>
    </rPh>
    <rPh sb="5" eb="6">
      <t>コ</t>
    </rPh>
    <phoneticPr fontId="1"/>
  </si>
  <si>
    <t>平均販売単価（千円）
※縦計算</t>
    <rPh sb="0" eb="2">
      <t>ヘイキン</t>
    </rPh>
    <rPh sb="2" eb="4">
      <t>ハンバイ</t>
    </rPh>
    <rPh sb="4" eb="6">
      <t>タンカ</t>
    </rPh>
    <rPh sb="7" eb="9">
      <t>センエン</t>
    </rPh>
    <rPh sb="12" eb="13">
      <t>タテ</t>
    </rPh>
    <rPh sb="13" eb="15">
      <t>ケイサン</t>
    </rPh>
    <phoneticPr fontId="1"/>
  </si>
  <si>
    <t>当期純利益（千円）</t>
    <rPh sb="0" eb="5">
      <t>トウキジュンリエキ</t>
    </rPh>
    <rPh sb="6" eb="8">
      <t>センエン</t>
    </rPh>
    <phoneticPr fontId="1"/>
  </si>
  <si>
    <t>人員数（人）</t>
    <rPh sb="0" eb="3">
      <t>ジンインスウ</t>
    </rPh>
    <rPh sb="4" eb="5">
      <t>ニン</t>
    </rPh>
    <phoneticPr fontId="1"/>
  </si>
  <si>
    <t>一人当たり売上高（千円）</t>
    <rPh sb="0" eb="2">
      <t>ヒトリ</t>
    </rPh>
    <rPh sb="2" eb="3">
      <t>ア</t>
    </rPh>
    <rPh sb="5" eb="8">
      <t>ウリアゲダカ</t>
    </rPh>
    <rPh sb="9" eb="11">
      <t>センエン</t>
    </rPh>
    <phoneticPr fontId="1"/>
  </si>
  <si>
    <t>一人売上高は便宜上、期間の末日の人員数で計算する。</t>
    <rPh sb="0" eb="2">
      <t>ヒトリ</t>
    </rPh>
    <rPh sb="2" eb="5">
      <t>ウリアゲダカ</t>
    </rPh>
    <rPh sb="6" eb="9">
      <t>ベンギジョウ</t>
    </rPh>
    <rPh sb="10" eb="12">
      <t>キカン</t>
    </rPh>
    <rPh sb="13" eb="15">
      <t>マツジツ</t>
    </rPh>
    <rPh sb="16" eb="19">
      <t>ジンインスウ</t>
    </rPh>
    <rPh sb="20" eb="22">
      <t>ケイサン</t>
    </rPh>
    <phoneticPr fontId="1"/>
  </si>
  <si>
    <t>資金_着地予想元帳より自動転記</t>
    <rPh sb="0" eb="2">
      <t>シキン</t>
    </rPh>
    <rPh sb="3" eb="5">
      <t>チャクチ</t>
    </rPh>
    <rPh sb="5" eb="7">
      <t>ヨソウ</t>
    </rPh>
    <rPh sb="7" eb="9">
      <t>モトチョウ</t>
    </rPh>
    <rPh sb="11" eb="15">
      <t>ジドウテンキ</t>
    </rPh>
    <phoneticPr fontId="1"/>
  </si>
  <si>
    <t>通期実績資金収支
とみなす</t>
    <rPh sb="0" eb="2">
      <t>ツウキ</t>
    </rPh>
    <rPh sb="2" eb="4">
      <t>ジッセキ</t>
    </rPh>
    <rPh sb="4" eb="8">
      <t>シキンシュウシ</t>
    </rPh>
    <phoneticPr fontId="1"/>
  </si>
  <si>
    <t>資金収支</t>
    <rPh sb="0" eb="4">
      <t>シキンシュウシ</t>
    </rPh>
    <phoneticPr fontId="1"/>
  </si>
  <si>
    <t>月初資金残高</t>
    <rPh sb="0" eb="2">
      <t>ゲッショ</t>
    </rPh>
    <rPh sb="2" eb="6">
      <t>シキンザンダカ</t>
    </rPh>
    <phoneticPr fontId="1"/>
  </si>
  <si>
    <t>月末資金残高</t>
    <rPh sb="0" eb="2">
      <t>ゲツマツ</t>
    </rPh>
    <rPh sb="2" eb="6">
      <t>シキンザンダカ</t>
    </rPh>
    <phoneticPr fontId="1"/>
  </si>
  <si>
    <t>第５問テーマ</t>
    <rPh sb="0" eb="1">
      <t>ダイ</t>
    </rPh>
    <rPh sb="2" eb="3">
      <t>モン</t>
    </rPh>
    <phoneticPr fontId="1"/>
  </si>
  <si>
    <t>経過月：４～12月</t>
    <rPh sb="0" eb="3">
      <t>ケイカツキ</t>
    </rPh>
    <rPh sb="8" eb="9">
      <t>ツキ</t>
    </rPh>
    <phoneticPr fontId="1"/>
  </si>
  <si>
    <t>実績CF組替仕訳</t>
    <rPh sb="0" eb="2">
      <t>ジッセキ</t>
    </rPh>
    <rPh sb="4" eb="6">
      <t>クミカ</t>
    </rPh>
    <rPh sb="6" eb="8">
      <t>シワケ</t>
    </rPh>
    <phoneticPr fontId="1"/>
  </si>
  <si>
    <t>未経過月：翌1～3月</t>
    <rPh sb="0" eb="1">
      <t>ミ</t>
    </rPh>
    <rPh sb="1" eb="4">
      <t>ケイカツキ</t>
    </rPh>
    <rPh sb="5" eb="6">
      <t>ヨク</t>
    </rPh>
    <rPh sb="9" eb="10">
      <t>ツキ</t>
    </rPh>
    <phoneticPr fontId="1"/>
  </si>
  <si>
    <t>見込CF組替仕訳</t>
    <rPh sb="0" eb="2">
      <t>ミコミ</t>
    </rPh>
    <rPh sb="4" eb="6">
      <t>クミカ</t>
    </rPh>
    <rPh sb="6" eb="8">
      <t>シワケ</t>
    </rPh>
    <phoneticPr fontId="1"/>
  </si>
  <si>
    <t>CF着地予想元帳</t>
    <rPh sb="2" eb="4">
      <t>チャクチ</t>
    </rPh>
    <rPh sb="4" eb="6">
      <t>ヨソウ</t>
    </rPh>
    <rPh sb="6" eb="8">
      <t>モトチョウ</t>
    </rPh>
    <phoneticPr fontId="1"/>
  </si>
  <si>
    <t>月次着地予想CF</t>
    <rPh sb="0" eb="2">
      <t>ゲツジ</t>
    </rPh>
    <rPh sb="2" eb="4">
      <t>チャクチ</t>
    </rPh>
    <rPh sb="4" eb="6">
      <t>ヨソウ</t>
    </rPh>
    <phoneticPr fontId="1"/>
  </si>
  <si>
    <t>±BS_売掛金（増減差額）</t>
    <rPh sb="4" eb="7">
      <t>ウリカケキン</t>
    </rPh>
    <rPh sb="8" eb="12">
      <t>ゾウゲンサガク</t>
    </rPh>
    <phoneticPr fontId="1"/>
  </si>
  <si>
    <t>±BS_未払消費税等（増減差額）</t>
    <rPh sb="4" eb="6">
      <t>ミハラ</t>
    </rPh>
    <rPh sb="6" eb="9">
      <t>ショウヒゼイ</t>
    </rPh>
    <rPh sb="9" eb="10">
      <t>ナド</t>
    </rPh>
    <rPh sb="11" eb="13">
      <t>ゾウゲン</t>
    </rPh>
    <rPh sb="13" eb="15">
      <t>サガク</t>
    </rPh>
    <phoneticPr fontId="1"/>
  </si>
  <si>
    <t>±BS_繰越利益剰余金（増減差額）</t>
    <rPh sb="4" eb="6">
      <t>クリコシ</t>
    </rPh>
    <rPh sb="6" eb="8">
      <t>リエキ</t>
    </rPh>
    <rPh sb="8" eb="11">
      <t>ジョウヨキン</t>
    </rPh>
    <rPh sb="12" eb="16">
      <t>ゾウゲンサガク</t>
    </rPh>
    <phoneticPr fontId="1"/>
  </si>
  <si>
    <t>CF科目は貸方固定</t>
    <rPh sb="2" eb="4">
      <t>カモク</t>
    </rPh>
    <rPh sb="5" eb="7">
      <t>カシカタ</t>
    </rPh>
    <rPh sb="7" eb="9">
      <t>コテイ</t>
    </rPh>
    <phoneticPr fontId="1"/>
  </si>
  <si>
    <t>翌１月のBS_繰越利益剰余金増減差額をCF_税引前当期純利益へ組み替えるCF組替_見込仕訳を計上する。</t>
    <rPh sb="0" eb="1">
      <t>ヨク</t>
    </rPh>
    <rPh sb="2" eb="3">
      <t>ツキ</t>
    </rPh>
    <rPh sb="7" eb="9">
      <t>クリコシ</t>
    </rPh>
    <rPh sb="9" eb="11">
      <t>リエキ</t>
    </rPh>
    <rPh sb="11" eb="14">
      <t>ジョウヨキン</t>
    </rPh>
    <rPh sb="14" eb="18">
      <t>ゾウゲンサガク</t>
    </rPh>
    <rPh sb="22" eb="24">
      <t>ゼイビ</t>
    </rPh>
    <rPh sb="24" eb="25">
      <t>マエ</t>
    </rPh>
    <rPh sb="25" eb="30">
      <t>トウキジュンリエキ</t>
    </rPh>
    <rPh sb="31" eb="32">
      <t>ク</t>
    </rPh>
    <rPh sb="33" eb="34">
      <t>カ</t>
    </rPh>
    <rPh sb="38" eb="40">
      <t>クミカ</t>
    </rPh>
    <rPh sb="41" eb="43">
      <t>ミコミ</t>
    </rPh>
    <rPh sb="43" eb="45">
      <t>シワケ</t>
    </rPh>
    <rPh sb="46" eb="48">
      <t>ケイジョウ</t>
    </rPh>
    <phoneticPr fontId="1"/>
  </si>
  <si>
    <t>5月のBS_繰越利益剰余金増減差額をCF_税引前当期純利益へ組み替えるCF組替_実績仕訳を計上する。</t>
    <rPh sb="1" eb="2">
      <t>ツキ</t>
    </rPh>
    <rPh sb="6" eb="8">
      <t>クリコシ</t>
    </rPh>
    <rPh sb="8" eb="10">
      <t>リエキ</t>
    </rPh>
    <rPh sb="10" eb="13">
      <t>ジョウヨキン</t>
    </rPh>
    <rPh sb="13" eb="17">
      <t>ゾウゲンサガク</t>
    </rPh>
    <rPh sb="21" eb="23">
      <t>ゼイビ</t>
    </rPh>
    <rPh sb="23" eb="24">
      <t>マエ</t>
    </rPh>
    <rPh sb="24" eb="29">
      <t>トウキジュンリエキ</t>
    </rPh>
    <rPh sb="30" eb="31">
      <t>ク</t>
    </rPh>
    <rPh sb="32" eb="33">
      <t>カ</t>
    </rPh>
    <rPh sb="37" eb="39">
      <t>クミカ</t>
    </rPh>
    <rPh sb="40" eb="42">
      <t>ジッセキ</t>
    </rPh>
    <rPh sb="42" eb="44">
      <t>シワケ</t>
    </rPh>
    <rPh sb="45" eb="47">
      <t>ケイジョウ</t>
    </rPh>
    <phoneticPr fontId="1"/>
  </si>
  <si>
    <t>4月のBS_繰越利益剰余金増減差額をCF_税引前当期純利益へ組み替えるCF組替_実績仕訳を計上する。</t>
    <rPh sb="1" eb="2">
      <t>ツキ</t>
    </rPh>
    <rPh sb="6" eb="8">
      <t>クリコシ</t>
    </rPh>
    <rPh sb="8" eb="10">
      <t>リエキ</t>
    </rPh>
    <rPh sb="10" eb="13">
      <t>ジョウヨキン</t>
    </rPh>
    <rPh sb="13" eb="17">
      <t>ゾウゲンサガク</t>
    </rPh>
    <rPh sb="21" eb="23">
      <t>ゼイビ</t>
    </rPh>
    <rPh sb="23" eb="24">
      <t>マエ</t>
    </rPh>
    <rPh sb="24" eb="29">
      <t>トウキジュンリエキ</t>
    </rPh>
    <rPh sb="30" eb="31">
      <t>ク</t>
    </rPh>
    <rPh sb="32" eb="33">
      <t>カ</t>
    </rPh>
    <rPh sb="37" eb="39">
      <t>クミカ</t>
    </rPh>
    <rPh sb="40" eb="42">
      <t>ジッセキ</t>
    </rPh>
    <rPh sb="42" eb="44">
      <t>シワケ</t>
    </rPh>
    <rPh sb="45" eb="47">
      <t>ケイジョウ</t>
    </rPh>
    <phoneticPr fontId="1"/>
  </si>
  <si>
    <t>翌２月のBS_繰越利益剰余金増減差額をCF_税引前当期純利益へ組み替えるCF組替_見込仕訳を計上する。</t>
    <rPh sb="0" eb="1">
      <t>ヨク</t>
    </rPh>
    <rPh sb="2" eb="3">
      <t>ツキ</t>
    </rPh>
    <rPh sb="7" eb="9">
      <t>クリコシ</t>
    </rPh>
    <rPh sb="9" eb="11">
      <t>リエキ</t>
    </rPh>
    <rPh sb="11" eb="14">
      <t>ジョウヨキン</t>
    </rPh>
    <rPh sb="14" eb="18">
      <t>ゾウゲンサガク</t>
    </rPh>
    <rPh sb="22" eb="24">
      <t>ゼイビ</t>
    </rPh>
    <rPh sb="24" eb="25">
      <t>マエ</t>
    </rPh>
    <rPh sb="25" eb="30">
      <t>トウキジュンリエキ</t>
    </rPh>
    <rPh sb="31" eb="32">
      <t>ク</t>
    </rPh>
    <rPh sb="33" eb="34">
      <t>カ</t>
    </rPh>
    <rPh sb="38" eb="40">
      <t>クミカ</t>
    </rPh>
    <rPh sb="41" eb="43">
      <t>ミコミ</t>
    </rPh>
    <rPh sb="43" eb="45">
      <t>シワケ</t>
    </rPh>
    <rPh sb="46" eb="48">
      <t>ケイジョウ</t>
    </rPh>
    <phoneticPr fontId="1"/>
  </si>
  <si>
    <t>翌３月のBS_繰越利益剰余金増減差額をCF_税引前当期純利益へ組み替えるCF組替_見込仕訳を計上する。</t>
    <rPh sb="0" eb="1">
      <t>ヨク</t>
    </rPh>
    <rPh sb="2" eb="3">
      <t>ツキ</t>
    </rPh>
    <rPh sb="7" eb="9">
      <t>クリコシ</t>
    </rPh>
    <rPh sb="9" eb="11">
      <t>リエキ</t>
    </rPh>
    <rPh sb="11" eb="14">
      <t>ジョウヨキン</t>
    </rPh>
    <rPh sb="14" eb="18">
      <t>ゾウゲンサガク</t>
    </rPh>
    <rPh sb="22" eb="24">
      <t>ゼイビ</t>
    </rPh>
    <rPh sb="24" eb="25">
      <t>マエ</t>
    </rPh>
    <rPh sb="25" eb="30">
      <t>トウキジュンリエキ</t>
    </rPh>
    <rPh sb="31" eb="32">
      <t>ク</t>
    </rPh>
    <rPh sb="33" eb="34">
      <t>カ</t>
    </rPh>
    <rPh sb="38" eb="40">
      <t>クミカ</t>
    </rPh>
    <rPh sb="41" eb="43">
      <t>ミコミ</t>
    </rPh>
    <rPh sb="43" eb="45">
      <t>シワケ</t>
    </rPh>
    <rPh sb="46" eb="48">
      <t>ケイジョウ</t>
    </rPh>
    <phoneticPr fontId="1"/>
  </si>
  <si>
    <t>経過月：CF組替_実績仕訳と未経過月：CF組替_見込仕訳のCF科目をCF_着地予想元帳へ転記する。</t>
    <rPh sb="0" eb="3">
      <t>ケイカツキ</t>
    </rPh>
    <rPh sb="6" eb="8">
      <t>クミカ</t>
    </rPh>
    <rPh sb="9" eb="11">
      <t>ジッセキ</t>
    </rPh>
    <rPh sb="11" eb="13">
      <t>シワケ</t>
    </rPh>
    <rPh sb="14" eb="18">
      <t>ミケイカツキ</t>
    </rPh>
    <rPh sb="21" eb="23">
      <t>クミカ</t>
    </rPh>
    <rPh sb="24" eb="26">
      <t>ミコミ</t>
    </rPh>
    <rPh sb="26" eb="28">
      <t>シワケ</t>
    </rPh>
    <rPh sb="31" eb="33">
      <t>カモク</t>
    </rPh>
    <rPh sb="37" eb="39">
      <t>チャクチ</t>
    </rPh>
    <rPh sb="39" eb="41">
      <t>ヨソウ</t>
    </rPh>
    <rPh sb="41" eb="43">
      <t>モトチョウ</t>
    </rPh>
    <rPh sb="44" eb="46">
      <t>テンキ</t>
    </rPh>
    <phoneticPr fontId="1"/>
  </si>
  <si>
    <t>ＣＦ</t>
  </si>
  <si>
    <t>ＣA</t>
    <phoneticPr fontId="1"/>
  </si>
  <si>
    <t>ＣB</t>
    <phoneticPr fontId="1"/>
  </si>
  <si>
    <t>CC</t>
    <phoneticPr fontId="1"/>
  </si>
  <si>
    <t>CF科目</t>
    <rPh sb="2" eb="4">
      <t>カモク</t>
    </rPh>
    <phoneticPr fontId="1"/>
  </si>
  <si>
    <t>CF_税引前当期純利益</t>
    <rPh sb="3" eb="5">
      <t>ゼイビ</t>
    </rPh>
    <rPh sb="5" eb="6">
      <t>マエ</t>
    </rPh>
    <rPh sb="6" eb="11">
      <t>トウキジュンリエキ</t>
    </rPh>
    <phoneticPr fontId="1"/>
  </si>
  <si>
    <t>99・100</t>
    <phoneticPr fontId="1"/>
  </si>
  <si>
    <t>4月のBS_売掛金増減差額をCF_売上債権の増減額へ組み替えるCF組替_実績仕訳を計上する。</t>
    <rPh sb="1" eb="2">
      <t>ツキ</t>
    </rPh>
    <rPh sb="6" eb="9">
      <t>ウリカケキン</t>
    </rPh>
    <rPh sb="9" eb="13">
      <t>ゾウゲンサガク</t>
    </rPh>
    <rPh sb="17" eb="19">
      <t>ウリアゲ</t>
    </rPh>
    <rPh sb="19" eb="21">
      <t>サイケン</t>
    </rPh>
    <rPh sb="22" eb="25">
      <t>ゾウゲンガク</t>
    </rPh>
    <rPh sb="26" eb="27">
      <t>ク</t>
    </rPh>
    <rPh sb="28" eb="29">
      <t>カ</t>
    </rPh>
    <rPh sb="33" eb="35">
      <t>クミカ</t>
    </rPh>
    <rPh sb="36" eb="38">
      <t>ジッセキ</t>
    </rPh>
    <rPh sb="38" eb="40">
      <t>シワケ</t>
    </rPh>
    <rPh sb="41" eb="43">
      <t>ケイジョウ</t>
    </rPh>
    <phoneticPr fontId="1"/>
  </si>
  <si>
    <t>５月のBS_売掛金増減差額をCF_売上債権の増減額へ組み替えるCF組替_実績仕訳を計上する。</t>
    <rPh sb="1" eb="2">
      <t>ツキ</t>
    </rPh>
    <rPh sb="6" eb="9">
      <t>ウリカケキン</t>
    </rPh>
    <rPh sb="9" eb="13">
      <t>ゾウゲンサガク</t>
    </rPh>
    <rPh sb="17" eb="19">
      <t>ウリアゲ</t>
    </rPh>
    <rPh sb="19" eb="21">
      <t>サイケン</t>
    </rPh>
    <rPh sb="22" eb="25">
      <t>ゾウゲンガク</t>
    </rPh>
    <rPh sb="26" eb="27">
      <t>ク</t>
    </rPh>
    <rPh sb="28" eb="29">
      <t>カ</t>
    </rPh>
    <rPh sb="33" eb="35">
      <t>クミカ</t>
    </rPh>
    <rPh sb="36" eb="38">
      <t>ジッセキ</t>
    </rPh>
    <rPh sb="38" eb="40">
      <t>シワケ</t>
    </rPh>
    <rPh sb="41" eb="43">
      <t>ケイジョウ</t>
    </rPh>
    <phoneticPr fontId="1"/>
  </si>
  <si>
    <t>翌１月のBS_売掛金増減差額をCF_売上債権の増減額へ組み替えるCF組替_見込仕訳を計上する。</t>
    <rPh sb="0" eb="1">
      <t>ヨク</t>
    </rPh>
    <rPh sb="2" eb="3">
      <t>ツキ</t>
    </rPh>
    <rPh sb="7" eb="10">
      <t>ウリカケキン</t>
    </rPh>
    <rPh sb="10" eb="14">
      <t>ゾウゲンサガク</t>
    </rPh>
    <rPh sb="18" eb="20">
      <t>ウリアゲ</t>
    </rPh>
    <rPh sb="20" eb="22">
      <t>サイケン</t>
    </rPh>
    <rPh sb="23" eb="26">
      <t>ゾウゲンガク</t>
    </rPh>
    <rPh sb="27" eb="28">
      <t>ク</t>
    </rPh>
    <rPh sb="29" eb="30">
      <t>カ</t>
    </rPh>
    <rPh sb="34" eb="36">
      <t>クミカ</t>
    </rPh>
    <rPh sb="37" eb="39">
      <t>ミコミ</t>
    </rPh>
    <rPh sb="39" eb="41">
      <t>シワケ</t>
    </rPh>
    <rPh sb="42" eb="44">
      <t>ケイジョウ</t>
    </rPh>
    <phoneticPr fontId="1"/>
  </si>
  <si>
    <t>翌２月のBS_売掛金増減差額をCF_売上債権の増減額へ組み替えるCF組替_見込仕訳を計上する。</t>
    <rPh sb="0" eb="1">
      <t>ヨク</t>
    </rPh>
    <rPh sb="2" eb="3">
      <t>ツキ</t>
    </rPh>
    <rPh sb="7" eb="10">
      <t>ウリカケキン</t>
    </rPh>
    <rPh sb="10" eb="14">
      <t>ゾウゲンサガク</t>
    </rPh>
    <rPh sb="18" eb="20">
      <t>ウリアゲ</t>
    </rPh>
    <rPh sb="20" eb="22">
      <t>サイケン</t>
    </rPh>
    <rPh sb="23" eb="26">
      <t>ゾウゲンガク</t>
    </rPh>
    <rPh sb="27" eb="28">
      <t>ク</t>
    </rPh>
    <rPh sb="29" eb="30">
      <t>カ</t>
    </rPh>
    <rPh sb="34" eb="36">
      <t>クミカ</t>
    </rPh>
    <rPh sb="37" eb="39">
      <t>ミコミ</t>
    </rPh>
    <rPh sb="39" eb="41">
      <t>シワケ</t>
    </rPh>
    <rPh sb="42" eb="44">
      <t>ケイジョウ</t>
    </rPh>
    <phoneticPr fontId="1"/>
  </si>
  <si>
    <t>翌３月のBS_売掛金増減差額をCF_売上債権の増減額へ組み替えるCF組替_見込仕訳を計上する。</t>
    <rPh sb="0" eb="1">
      <t>ヨク</t>
    </rPh>
    <rPh sb="2" eb="3">
      <t>ツキ</t>
    </rPh>
    <rPh sb="7" eb="10">
      <t>ウリカケキン</t>
    </rPh>
    <rPh sb="10" eb="14">
      <t>ゾウゲンサガク</t>
    </rPh>
    <rPh sb="18" eb="20">
      <t>ウリアゲ</t>
    </rPh>
    <rPh sb="20" eb="22">
      <t>サイケン</t>
    </rPh>
    <rPh sb="23" eb="26">
      <t>ゾウゲンガク</t>
    </rPh>
    <rPh sb="27" eb="28">
      <t>ク</t>
    </rPh>
    <rPh sb="29" eb="30">
      <t>カ</t>
    </rPh>
    <rPh sb="34" eb="36">
      <t>クミカ</t>
    </rPh>
    <rPh sb="37" eb="39">
      <t>ミコミ</t>
    </rPh>
    <rPh sb="39" eb="41">
      <t>シワケ</t>
    </rPh>
    <rPh sb="42" eb="44">
      <t>ケイジョウ</t>
    </rPh>
    <phoneticPr fontId="1"/>
  </si>
  <si>
    <t>略</t>
    <rPh sb="0" eb="1">
      <t>リャク</t>
    </rPh>
    <phoneticPr fontId="1"/>
  </si>
  <si>
    <t>104・105</t>
    <phoneticPr fontId="1"/>
  </si>
  <si>
    <t>CF_未払消費税等の増減額</t>
    <rPh sb="3" eb="5">
      <t>ミハラ</t>
    </rPh>
    <rPh sb="5" eb="8">
      <t>ショウヒゼイ</t>
    </rPh>
    <rPh sb="8" eb="9">
      <t>ナド</t>
    </rPh>
    <rPh sb="10" eb="13">
      <t>ゾウゲンガク</t>
    </rPh>
    <phoneticPr fontId="1"/>
  </si>
  <si>
    <t>4月のBS_未払消費税等増減差額をCF_未払消費税等の増減額へ組み替えるCF組替_実績仕訳を計上する。</t>
    <rPh sb="1" eb="2">
      <t>ツキ</t>
    </rPh>
    <rPh sb="6" eb="8">
      <t>ミハラ</t>
    </rPh>
    <rPh sb="8" eb="11">
      <t>ショウヒゼイ</t>
    </rPh>
    <rPh sb="11" eb="12">
      <t>ナド</t>
    </rPh>
    <rPh sb="12" eb="16">
      <t>ゾウゲンサガク</t>
    </rPh>
    <rPh sb="20" eb="22">
      <t>ミハラ</t>
    </rPh>
    <rPh sb="22" eb="25">
      <t>ショウヒゼイ</t>
    </rPh>
    <rPh sb="25" eb="26">
      <t>ナド</t>
    </rPh>
    <rPh sb="27" eb="30">
      <t>ゾウゲンガク</t>
    </rPh>
    <rPh sb="31" eb="32">
      <t>ク</t>
    </rPh>
    <rPh sb="33" eb="34">
      <t>カ</t>
    </rPh>
    <rPh sb="38" eb="40">
      <t>クミカ</t>
    </rPh>
    <rPh sb="41" eb="43">
      <t>ジッセキ</t>
    </rPh>
    <rPh sb="43" eb="45">
      <t>シワケ</t>
    </rPh>
    <rPh sb="46" eb="48">
      <t>ケイジョウ</t>
    </rPh>
    <phoneticPr fontId="1"/>
  </si>
  <si>
    <t>５月のBS_未払消費税等増減差額をCF_未払消費税等の増減額へ組み替えるCF組替_実績仕訳を計上する。</t>
    <rPh sb="1" eb="2">
      <t>ツキ</t>
    </rPh>
    <rPh sb="6" eb="8">
      <t>ミハラ</t>
    </rPh>
    <rPh sb="8" eb="11">
      <t>ショウヒゼイ</t>
    </rPh>
    <rPh sb="11" eb="12">
      <t>ナド</t>
    </rPh>
    <rPh sb="12" eb="16">
      <t>ゾウゲンサガク</t>
    </rPh>
    <rPh sb="20" eb="22">
      <t>ミハラ</t>
    </rPh>
    <rPh sb="22" eb="25">
      <t>ショウヒゼイ</t>
    </rPh>
    <rPh sb="25" eb="26">
      <t>ナド</t>
    </rPh>
    <rPh sb="27" eb="30">
      <t>ゾウゲンガク</t>
    </rPh>
    <rPh sb="31" eb="32">
      <t>ク</t>
    </rPh>
    <rPh sb="33" eb="34">
      <t>カ</t>
    </rPh>
    <rPh sb="38" eb="40">
      <t>クミカ</t>
    </rPh>
    <rPh sb="41" eb="43">
      <t>ジッセキ</t>
    </rPh>
    <rPh sb="43" eb="45">
      <t>シワケ</t>
    </rPh>
    <rPh sb="46" eb="48">
      <t>ケイジョウ</t>
    </rPh>
    <phoneticPr fontId="1"/>
  </si>
  <si>
    <t>翌1月のBS_未払消費税等増減差額をCF_未払消費税等の増減額へ組み替えるCF組替_見込仕訳を計上する。</t>
    <rPh sb="0" eb="1">
      <t>ヨク</t>
    </rPh>
    <rPh sb="2" eb="3">
      <t>ツキ</t>
    </rPh>
    <rPh sb="7" eb="9">
      <t>ミハラ</t>
    </rPh>
    <rPh sb="9" eb="12">
      <t>ショウヒゼイ</t>
    </rPh>
    <rPh sb="12" eb="13">
      <t>ナド</t>
    </rPh>
    <rPh sb="13" eb="17">
      <t>ゾウゲンサガク</t>
    </rPh>
    <rPh sb="21" eb="23">
      <t>ミハラ</t>
    </rPh>
    <rPh sb="23" eb="26">
      <t>ショウヒゼイ</t>
    </rPh>
    <rPh sb="26" eb="27">
      <t>ナド</t>
    </rPh>
    <rPh sb="28" eb="31">
      <t>ゾウゲンガク</t>
    </rPh>
    <rPh sb="32" eb="33">
      <t>ク</t>
    </rPh>
    <rPh sb="34" eb="35">
      <t>カ</t>
    </rPh>
    <rPh sb="39" eb="41">
      <t>クミカ</t>
    </rPh>
    <rPh sb="42" eb="44">
      <t>ミコミ</t>
    </rPh>
    <rPh sb="44" eb="46">
      <t>シワケ</t>
    </rPh>
    <rPh sb="47" eb="49">
      <t>ケイジョウ</t>
    </rPh>
    <phoneticPr fontId="1"/>
  </si>
  <si>
    <t>翌2月のBS_未払消費税等増減差額をCF_未払消費税等の増減額へ組み替えるCF組替_見込仕訳を計上する。</t>
    <rPh sb="0" eb="1">
      <t>ヨク</t>
    </rPh>
    <rPh sb="2" eb="3">
      <t>ツキ</t>
    </rPh>
    <rPh sb="7" eb="9">
      <t>ミハラ</t>
    </rPh>
    <rPh sb="9" eb="12">
      <t>ショウヒゼイ</t>
    </rPh>
    <rPh sb="12" eb="13">
      <t>ナド</t>
    </rPh>
    <rPh sb="13" eb="17">
      <t>ゾウゲンサガク</t>
    </rPh>
    <rPh sb="21" eb="23">
      <t>ミハラ</t>
    </rPh>
    <rPh sb="23" eb="26">
      <t>ショウヒゼイ</t>
    </rPh>
    <rPh sb="26" eb="27">
      <t>ナド</t>
    </rPh>
    <rPh sb="28" eb="31">
      <t>ゾウゲンガク</t>
    </rPh>
    <rPh sb="32" eb="33">
      <t>ク</t>
    </rPh>
    <rPh sb="34" eb="35">
      <t>カ</t>
    </rPh>
    <rPh sb="39" eb="41">
      <t>クミカ</t>
    </rPh>
    <rPh sb="42" eb="44">
      <t>ミコミ</t>
    </rPh>
    <rPh sb="44" eb="46">
      <t>シワケ</t>
    </rPh>
    <rPh sb="47" eb="49">
      <t>ケイジョウ</t>
    </rPh>
    <phoneticPr fontId="1"/>
  </si>
  <si>
    <t>翌3月のBS_未払消費税等増減差額をCF_未払消費税等の増減額へ組み替えるCF組替_見込仕訳を計上する。</t>
    <rPh sb="0" eb="1">
      <t>ヨク</t>
    </rPh>
    <rPh sb="2" eb="3">
      <t>ツキ</t>
    </rPh>
    <rPh sb="7" eb="9">
      <t>ミハラ</t>
    </rPh>
    <rPh sb="9" eb="12">
      <t>ショウヒゼイ</t>
    </rPh>
    <rPh sb="12" eb="13">
      <t>ナド</t>
    </rPh>
    <rPh sb="13" eb="17">
      <t>ゾウゲンサガク</t>
    </rPh>
    <rPh sb="21" eb="23">
      <t>ミハラ</t>
    </rPh>
    <rPh sb="23" eb="26">
      <t>ショウヒゼイ</t>
    </rPh>
    <rPh sb="26" eb="27">
      <t>ナド</t>
    </rPh>
    <rPh sb="28" eb="31">
      <t>ゾウゲンガク</t>
    </rPh>
    <rPh sb="32" eb="33">
      <t>ク</t>
    </rPh>
    <rPh sb="34" eb="35">
      <t>カ</t>
    </rPh>
    <rPh sb="39" eb="41">
      <t>クミカ</t>
    </rPh>
    <rPh sb="42" eb="44">
      <t>ミコミ</t>
    </rPh>
    <rPh sb="44" eb="46">
      <t>シワケ</t>
    </rPh>
    <rPh sb="47" eb="49">
      <t>ケイジョウ</t>
    </rPh>
    <phoneticPr fontId="1"/>
  </si>
  <si>
    <t>CF着地予想元帳より自動転記</t>
    <rPh sb="2" eb="4">
      <t>チャクチ</t>
    </rPh>
    <rPh sb="4" eb="6">
      <t>ヨソウ</t>
    </rPh>
    <rPh sb="6" eb="8">
      <t>モトチョウ</t>
    </rPh>
    <rPh sb="10" eb="14">
      <t>ジドウテンキ</t>
    </rPh>
    <phoneticPr fontId="1"/>
  </si>
  <si>
    <t>税引前当期純利益</t>
    <rPh sb="0" eb="2">
      <t>ゼイビ</t>
    </rPh>
    <rPh sb="2" eb="3">
      <t>マエ</t>
    </rPh>
    <rPh sb="3" eb="8">
      <t>トウキジュンリエキ</t>
    </rPh>
    <phoneticPr fontId="1"/>
  </si>
  <si>
    <t>売上債権の増減額</t>
    <rPh sb="0" eb="2">
      <t>ウリアゲ</t>
    </rPh>
    <rPh sb="2" eb="4">
      <t>サイケン</t>
    </rPh>
    <rPh sb="5" eb="8">
      <t>ゾウゲンガク</t>
    </rPh>
    <phoneticPr fontId="1"/>
  </si>
  <si>
    <t>未払消費税等の増減額</t>
    <rPh sb="0" eb="2">
      <t>ミハラ</t>
    </rPh>
    <rPh sb="2" eb="6">
      <t>ショウヒゼイナド</t>
    </rPh>
    <rPh sb="7" eb="10">
      <t>ゾウゲンガク</t>
    </rPh>
    <phoneticPr fontId="1"/>
  </si>
  <si>
    <t>営業活動によるＣＦ</t>
    <rPh sb="0" eb="4">
      <t>エイギョウカツドウ</t>
    </rPh>
    <phoneticPr fontId="1"/>
  </si>
  <si>
    <t>投資活動によるＣＦ</t>
    <rPh sb="0" eb="2">
      <t>トウシ</t>
    </rPh>
    <rPh sb="2" eb="4">
      <t>カツドウ</t>
    </rPh>
    <phoneticPr fontId="1"/>
  </si>
  <si>
    <t>財務活動によるＣＦ</t>
    <rPh sb="0" eb="2">
      <t>ザイム</t>
    </rPh>
    <rPh sb="2" eb="4">
      <t>カツドウ</t>
    </rPh>
    <phoneticPr fontId="1"/>
  </si>
  <si>
    <t>現金及び現金同等物の
増減額</t>
    <rPh sb="0" eb="2">
      <t>ゲンキン</t>
    </rPh>
    <rPh sb="2" eb="3">
      <t>オヨ</t>
    </rPh>
    <rPh sb="4" eb="9">
      <t>ゲンキンドウトウブツ</t>
    </rPh>
    <rPh sb="11" eb="14">
      <t>ゾウゲンガク</t>
    </rPh>
    <phoneticPr fontId="1"/>
  </si>
  <si>
    <t>現金及び現金同等物の
期首残高</t>
    <rPh sb="0" eb="2">
      <t>ゲンキン</t>
    </rPh>
    <rPh sb="2" eb="3">
      <t>オヨ</t>
    </rPh>
    <rPh sb="4" eb="9">
      <t>ゲンキンドウトウブツ</t>
    </rPh>
    <rPh sb="11" eb="13">
      <t>キシュ</t>
    </rPh>
    <rPh sb="13" eb="15">
      <t>ザンダカ</t>
    </rPh>
    <phoneticPr fontId="1"/>
  </si>
  <si>
    <t>現金及び現金同等物の
期末残高</t>
    <rPh sb="0" eb="2">
      <t>ゲンキン</t>
    </rPh>
    <rPh sb="2" eb="3">
      <t>オヨ</t>
    </rPh>
    <rPh sb="4" eb="9">
      <t>ゲンキンドウトウブツ</t>
    </rPh>
    <rPh sb="11" eb="13">
      <t>キマツ</t>
    </rPh>
    <rPh sb="13" eb="15">
      <t>ザンダカ</t>
    </rPh>
    <phoneticPr fontId="1"/>
  </si>
  <si>
    <t>通期実績CFとみなす</t>
    <rPh sb="0" eb="2">
      <t>ツウキ</t>
    </rPh>
    <rPh sb="2" eb="4">
      <t>ジッセキ</t>
    </rPh>
    <phoneticPr fontId="1"/>
  </si>
  <si>
    <t>通期_予実FS（実績＝着地予想）</t>
    <rPh sb="0" eb="2">
      <t>ツウキ</t>
    </rPh>
    <rPh sb="3" eb="5">
      <t>ヨジツ</t>
    </rPh>
    <rPh sb="8" eb="10">
      <t>ジッセキ</t>
    </rPh>
    <rPh sb="11" eb="13">
      <t>チャクチ</t>
    </rPh>
    <rPh sb="13" eb="15">
      <t>ヨソウ</t>
    </rPh>
    <phoneticPr fontId="1"/>
  </si>
  <si>
    <t>第５問</t>
    <rPh sb="0" eb="1">
      <t>ダイ</t>
    </rPh>
    <rPh sb="2" eb="3">
      <t>モン</t>
    </rPh>
    <phoneticPr fontId="1"/>
  </si>
  <si>
    <t>月次着地予想
ＣＦ</t>
    <rPh sb="0" eb="2">
      <t>ゲツジ</t>
    </rPh>
    <rPh sb="2" eb="4">
      <t>チャクチ</t>
    </rPh>
    <rPh sb="4" eb="6">
      <t>ヨソウ</t>
    </rPh>
    <phoneticPr fontId="1"/>
  </si>
  <si>
    <t>通期実績
とみなす</t>
    <rPh sb="0" eb="2">
      <t>ツウキ</t>
    </rPh>
    <rPh sb="2" eb="4">
      <t>ジッセキ</t>
    </rPh>
    <phoneticPr fontId="1"/>
  </si>
  <si>
    <t>通期予実比較
PL・BS・資金・ＣＦ</t>
    <rPh sb="0" eb="2">
      <t>ツウキ</t>
    </rPh>
    <rPh sb="2" eb="4">
      <t>ヨジツ</t>
    </rPh>
    <rPh sb="4" eb="6">
      <t>ヒカク</t>
    </rPh>
    <rPh sb="13" eb="15">
      <t>シキン</t>
    </rPh>
    <phoneticPr fontId="1"/>
  </si>
  <si>
    <t>第６問</t>
    <rPh sb="0" eb="1">
      <t>ダイ</t>
    </rPh>
    <rPh sb="2" eb="3">
      <t>モン</t>
    </rPh>
    <phoneticPr fontId="1"/>
  </si>
  <si>
    <t>着地見込＝実績</t>
    <rPh sb="0" eb="2">
      <t>チャクチ</t>
    </rPh>
    <rPh sb="2" eb="4">
      <t>ミコミ</t>
    </rPh>
    <rPh sb="5" eb="7">
      <t>ジッセキ</t>
    </rPh>
    <phoneticPr fontId="1"/>
  </si>
  <si>
    <t>予実差異</t>
    <rPh sb="0" eb="2">
      <t>ヨジツ</t>
    </rPh>
    <rPh sb="2" eb="4">
      <t>サイ</t>
    </rPh>
    <phoneticPr fontId="1"/>
  </si>
  <si>
    <t>原因</t>
    <rPh sb="0" eb="2">
      <t>ゲンイン</t>
    </rPh>
    <phoneticPr fontId="1"/>
  </si>
  <si>
    <t>通期</t>
    <rPh sb="0" eb="2">
      <t>ツウキ</t>
    </rPh>
    <phoneticPr fontId="1"/>
  </si>
  <si>
    <t>対応策</t>
    <rPh sb="0" eb="3">
      <t>タイオウサク</t>
    </rPh>
    <phoneticPr fontId="1"/>
  </si>
  <si>
    <t>通期予実比較ＢＳ</t>
    <rPh sb="0" eb="2">
      <t>ツウキ</t>
    </rPh>
    <rPh sb="2" eb="4">
      <t>ヨジツ</t>
    </rPh>
    <rPh sb="4" eb="6">
      <t>ヒカク</t>
    </rPh>
    <phoneticPr fontId="1"/>
  </si>
  <si>
    <t>通期予実比較PL(KPI含む)</t>
    <rPh sb="0" eb="2">
      <t>ツウキ</t>
    </rPh>
    <rPh sb="2" eb="4">
      <t>ヨジツ</t>
    </rPh>
    <rPh sb="4" eb="6">
      <t>ヒカク</t>
    </rPh>
    <rPh sb="12" eb="13">
      <t>フク</t>
    </rPh>
    <phoneticPr fontId="1"/>
  </si>
  <si>
    <t>書籍の設例では12月末着地予想BSと翌２月末着地予想BSがイコールと仮定している。</t>
    <rPh sb="0" eb="2">
      <t>ショセキ</t>
    </rPh>
    <rPh sb="3" eb="5">
      <t>セツレイ</t>
    </rPh>
    <rPh sb="9" eb="10">
      <t>ツキ</t>
    </rPh>
    <rPh sb="10" eb="11">
      <t>マツ</t>
    </rPh>
    <rPh sb="11" eb="13">
      <t>チャクチ</t>
    </rPh>
    <rPh sb="13" eb="15">
      <t>ヨソウ</t>
    </rPh>
    <rPh sb="18" eb="19">
      <t>ヨク</t>
    </rPh>
    <rPh sb="20" eb="22">
      <t>ツキマツ</t>
    </rPh>
    <rPh sb="22" eb="24">
      <t>チャクチ</t>
    </rPh>
    <rPh sb="24" eb="26">
      <t>ヨソウ</t>
    </rPh>
    <rPh sb="34" eb="36">
      <t>カテイ</t>
    </rPh>
    <phoneticPr fontId="1"/>
  </si>
  <si>
    <t>また、売掛金・未払消費税等の金額は、期首債権債務決済予定表の期首残高となる。</t>
    <rPh sb="3" eb="6">
      <t>ウリカケキン</t>
    </rPh>
    <rPh sb="7" eb="9">
      <t>ミハラ</t>
    </rPh>
    <rPh sb="9" eb="12">
      <t>ショウヒゼイ</t>
    </rPh>
    <rPh sb="12" eb="13">
      <t>ナド</t>
    </rPh>
    <rPh sb="14" eb="16">
      <t>キンガク</t>
    </rPh>
    <rPh sb="18" eb="20">
      <t>キシュ</t>
    </rPh>
    <rPh sb="20" eb="22">
      <t>サイケン</t>
    </rPh>
    <rPh sb="22" eb="24">
      <t>サイム</t>
    </rPh>
    <rPh sb="24" eb="26">
      <t>ケッサイ</t>
    </rPh>
    <rPh sb="26" eb="29">
      <t>ヨテイヒョウ</t>
    </rPh>
    <rPh sb="30" eb="32">
      <t>キシュ</t>
    </rPh>
    <rPh sb="32" eb="34">
      <t>ザンダカ</t>
    </rPh>
    <phoneticPr fontId="1"/>
  </si>
  <si>
    <t>通期予実比較_資金収支</t>
    <rPh sb="0" eb="2">
      <t>ツウキ</t>
    </rPh>
    <rPh sb="2" eb="4">
      <t>ヨジツ</t>
    </rPh>
    <rPh sb="4" eb="6">
      <t>ヒカク</t>
    </rPh>
    <rPh sb="7" eb="11">
      <t>シキンシュウシ</t>
    </rPh>
    <phoneticPr fontId="1"/>
  </si>
  <si>
    <t>書籍の設例では12月末の着地予想_資金計画と翌２月末着地予想_資金計画がイコールと仮定している。</t>
    <rPh sb="0" eb="2">
      <t>ショセキ</t>
    </rPh>
    <rPh sb="3" eb="5">
      <t>セツレイ</t>
    </rPh>
    <rPh sb="9" eb="10">
      <t>ツキ</t>
    </rPh>
    <rPh sb="10" eb="11">
      <t>マツ</t>
    </rPh>
    <rPh sb="12" eb="14">
      <t>チャクチ</t>
    </rPh>
    <rPh sb="14" eb="16">
      <t>ヨソウ</t>
    </rPh>
    <rPh sb="17" eb="19">
      <t>シキン</t>
    </rPh>
    <rPh sb="19" eb="21">
      <t>ケイカク</t>
    </rPh>
    <rPh sb="22" eb="23">
      <t>ヨク</t>
    </rPh>
    <rPh sb="24" eb="26">
      <t>ツキマツ</t>
    </rPh>
    <rPh sb="26" eb="28">
      <t>チャクチ</t>
    </rPh>
    <rPh sb="28" eb="30">
      <t>ヨソウ</t>
    </rPh>
    <rPh sb="31" eb="33">
      <t>シキン</t>
    </rPh>
    <rPh sb="33" eb="35">
      <t>ケイカク</t>
    </rPh>
    <rPh sb="41" eb="43">
      <t>カテイ</t>
    </rPh>
    <phoneticPr fontId="1"/>
  </si>
  <si>
    <t>BS型資金科目である「繰越資金」については、</t>
    <rPh sb="2" eb="3">
      <t>カタ</t>
    </rPh>
    <rPh sb="3" eb="5">
      <t>シキン</t>
    </rPh>
    <rPh sb="5" eb="7">
      <t>カモク</t>
    </rPh>
    <rPh sb="11" eb="13">
      <t>クリコシ</t>
    </rPh>
    <rPh sb="13" eb="15">
      <t>シキン</t>
    </rPh>
    <phoneticPr fontId="1"/>
  </si>
  <si>
    <t>第３章の第11期の月次予算作成において、期首残高登録され、資金_予算元帳の前期繰越に転記される。</t>
    <rPh sb="0" eb="1">
      <t>ダイ</t>
    </rPh>
    <rPh sb="2" eb="3">
      <t>ショウ</t>
    </rPh>
    <rPh sb="4" eb="5">
      <t>ダイ</t>
    </rPh>
    <rPh sb="7" eb="8">
      <t>キ</t>
    </rPh>
    <rPh sb="9" eb="11">
      <t>ゲツジ</t>
    </rPh>
    <rPh sb="11" eb="13">
      <t>ヨサン</t>
    </rPh>
    <rPh sb="13" eb="15">
      <t>サクセイ</t>
    </rPh>
    <rPh sb="20" eb="22">
      <t>キシュ</t>
    </rPh>
    <rPh sb="22" eb="24">
      <t>ザンダカ</t>
    </rPh>
    <rPh sb="24" eb="26">
      <t>トウロク</t>
    </rPh>
    <rPh sb="29" eb="31">
      <t>シキン</t>
    </rPh>
    <rPh sb="32" eb="36">
      <t>ヨサンモトチョウ</t>
    </rPh>
    <rPh sb="37" eb="39">
      <t>ゼンキ</t>
    </rPh>
    <rPh sb="39" eb="41">
      <t>クリコシ</t>
    </rPh>
    <rPh sb="42" eb="44">
      <t>テンキ</t>
    </rPh>
    <phoneticPr fontId="1"/>
  </si>
  <si>
    <t>第３章の第11期の月次予算作成において、期首残高登録され、BS_予算元帳の前期繰越に転記される。</t>
    <rPh sb="0" eb="1">
      <t>ダイ</t>
    </rPh>
    <rPh sb="2" eb="3">
      <t>ショウ</t>
    </rPh>
    <rPh sb="4" eb="5">
      <t>ダイ</t>
    </rPh>
    <rPh sb="7" eb="8">
      <t>キ</t>
    </rPh>
    <rPh sb="9" eb="11">
      <t>ゲツジ</t>
    </rPh>
    <rPh sb="11" eb="13">
      <t>ヨサン</t>
    </rPh>
    <rPh sb="13" eb="15">
      <t>サクセイ</t>
    </rPh>
    <rPh sb="20" eb="22">
      <t>キシュ</t>
    </rPh>
    <rPh sb="22" eb="24">
      <t>ザンダカ</t>
    </rPh>
    <rPh sb="24" eb="26">
      <t>トウロク</t>
    </rPh>
    <rPh sb="32" eb="36">
      <t>ヨサンモトチョウ</t>
    </rPh>
    <rPh sb="37" eb="39">
      <t>ゼンキ</t>
    </rPh>
    <rPh sb="39" eb="41">
      <t>クリコシ</t>
    </rPh>
    <rPh sb="42" eb="44">
      <t>テンキ</t>
    </rPh>
    <phoneticPr fontId="1"/>
  </si>
  <si>
    <t>書籍の設例では12月末の着地予想_PL等と翌２月末着地予想_PL等がイコールと仮定している。</t>
    <rPh sb="0" eb="2">
      <t>ショセキ</t>
    </rPh>
    <rPh sb="3" eb="5">
      <t>セツレイ</t>
    </rPh>
    <rPh sb="9" eb="10">
      <t>ツキ</t>
    </rPh>
    <rPh sb="10" eb="11">
      <t>マツ</t>
    </rPh>
    <rPh sb="12" eb="14">
      <t>チャクチ</t>
    </rPh>
    <rPh sb="14" eb="16">
      <t>ヨソウ</t>
    </rPh>
    <rPh sb="19" eb="20">
      <t>ナド</t>
    </rPh>
    <rPh sb="21" eb="22">
      <t>ヨク</t>
    </rPh>
    <rPh sb="23" eb="25">
      <t>ツキマツ</t>
    </rPh>
    <rPh sb="25" eb="27">
      <t>チャクチ</t>
    </rPh>
    <rPh sb="27" eb="29">
      <t>ヨソウ</t>
    </rPh>
    <rPh sb="32" eb="33">
      <t>ナド</t>
    </rPh>
    <rPh sb="39" eb="41">
      <t>カテイ</t>
    </rPh>
    <phoneticPr fontId="1"/>
  </si>
  <si>
    <t>BS型KPI科目である「人員数」については、</t>
    <rPh sb="2" eb="3">
      <t>カタ</t>
    </rPh>
    <rPh sb="6" eb="8">
      <t>カモク</t>
    </rPh>
    <rPh sb="12" eb="15">
      <t>ジンインスウ</t>
    </rPh>
    <phoneticPr fontId="1"/>
  </si>
  <si>
    <t>第３章の第11期の月次予算作成において、期首残高登録され、KPI_予算元帳の前期繰越に転記される。</t>
    <rPh sb="0" eb="1">
      <t>ダイ</t>
    </rPh>
    <rPh sb="2" eb="3">
      <t>ショウ</t>
    </rPh>
    <rPh sb="4" eb="5">
      <t>ダイ</t>
    </rPh>
    <rPh sb="7" eb="8">
      <t>キ</t>
    </rPh>
    <rPh sb="9" eb="11">
      <t>ゲツジ</t>
    </rPh>
    <rPh sb="11" eb="13">
      <t>ヨサン</t>
    </rPh>
    <rPh sb="13" eb="15">
      <t>サクセイ</t>
    </rPh>
    <rPh sb="20" eb="22">
      <t>キシュ</t>
    </rPh>
    <rPh sb="22" eb="24">
      <t>ザンダカ</t>
    </rPh>
    <rPh sb="24" eb="26">
      <t>トウロク</t>
    </rPh>
    <rPh sb="33" eb="37">
      <t>ヨサンモトチョウ</t>
    </rPh>
    <rPh sb="38" eb="40">
      <t>ゼンキ</t>
    </rPh>
    <rPh sb="40" eb="42">
      <t>クリコシ</t>
    </rPh>
    <rPh sb="43" eb="45">
      <t>テンキ</t>
    </rPh>
    <phoneticPr fontId="1"/>
  </si>
  <si>
    <t>通期予実比較CF</t>
    <rPh sb="0" eb="2">
      <t>ツウキ</t>
    </rPh>
    <rPh sb="2" eb="4">
      <t>ヨジツ</t>
    </rPh>
    <rPh sb="4" eb="6">
      <t>ヒカク</t>
    </rPh>
    <phoneticPr fontId="1"/>
  </si>
  <si>
    <t>ED❶</t>
    <phoneticPr fontId="1"/>
  </si>
  <si>
    <t>ⅲ</t>
    <phoneticPr fontId="1"/>
  </si>
  <si>
    <t>ⅲ×10%=ⅲ´</t>
    <phoneticPr fontId="1"/>
  </si>
  <si>
    <t>ⅲ´</t>
    <phoneticPr fontId="1"/>
  </si>
  <si>
    <t>ⅵ</t>
    <phoneticPr fontId="1"/>
  </si>
  <si>
    <t>月次売上計画（未経過月）より、見込仕訳の自動計上（翌2月分売上計上）</t>
    <rPh sb="0" eb="2">
      <t>ゲツジ</t>
    </rPh>
    <rPh sb="2" eb="4">
      <t>ウリアゲ</t>
    </rPh>
    <rPh sb="4" eb="6">
      <t>ケイカク</t>
    </rPh>
    <rPh sb="7" eb="10">
      <t>ミケイカ</t>
    </rPh>
    <rPh sb="10" eb="11">
      <t>ツキ</t>
    </rPh>
    <rPh sb="15" eb="17">
      <t>ミコミ</t>
    </rPh>
    <rPh sb="17" eb="19">
      <t>シワケ</t>
    </rPh>
    <rPh sb="20" eb="24">
      <t>ジドウケイジョウ</t>
    </rPh>
    <rPh sb="25" eb="26">
      <t>ヨク</t>
    </rPh>
    <rPh sb="27" eb="28">
      <t>ツキ</t>
    </rPh>
    <rPh sb="28" eb="29">
      <t>ブン</t>
    </rPh>
    <rPh sb="29" eb="31">
      <t>ウリアゲ</t>
    </rPh>
    <rPh sb="31" eb="33">
      <t>ケイジョウ</t>
    </rPh>
    <phoneticPr fontId="1"/>
  </si>
  <si>
    <t>月次売上計画（未経過月）より、見込仕訳の自動計上（翌１月分売上計上）</t>
    <rPh sb="0" eb="2">
      <t>ゲツジ</t>
    </rPh>
    <rPh sb="2" eb="4">
      <t>ウリアゲ</t>
    </rPh>
    <rPh sb="4" eb="6">
      <t>ケイカク</t>
    </rPh>
    <rPh sb="7" eb="10">
      <t>ミケイカ</t>
    </rPh>
    <rPh sb="10" eb="11">
      <t>ツキ</t>
    </rPh>
    <rPh sb="15" eb="17">
      <t>ミコミ</t>
    </rPh>
    <rPh sb="17" eb="19">
      <t>シワケ</t>
    </rPh>
    <rPh sb="20" eb="24">
      <t>ジドウケイジョウ</t>
    </rPh>
    <phoneticPr fontId="1"/>
  </si>
  <si>
    <t>消費税率10%とする。以下同じ。</t>
    <rPh sb="0" eb="4">
      <t>ショウヒゼイリツ</t>
    </rPh>
    <rPh sb="11" eb="14">
      <t>イカオナ</t>
    </rPh>
    <phoneticPr fontId="1"/>
  </si>
  <si>
    <t>前年度未払消費税等5,000千円の5/31納付</t>
    <rPh sb="0" eb="3">
      <t>マエネンド</t>
    </rPh>
    <rPh sb="3" eb="5">
      <t>ミハラ</t>
    </rPh>
    <rPh sb="5" eb="9">
      <t>ショウヒゼイナド</t>
    </rPh>
    <rPh sb="14" eb="16">
      <t>センエン</t>
    </rPh>
    <rPh sb="21" eb="23">
      <t>ノウフ</t>
    </rPh>
    <phoneticPr fontId="1"/>
  </si>
  <si>
    <t>前年度の３月売掛金33,000千円の5/31回収</t>
    <rPh sb="0" eb="3">
      <t>マエネンド</t>
    </rPh>
    <rPh sb="5" eb="6">
      <t>ツキ</t>
    </rPh>
    <rPh sb="6" eb="9">
      <t>ウリカケキン</t>
    </rPh>
    <rPh sb="15" eb="17">
      <t>センエン</t>
    </rPh>
    <rPh sb="22" eb="24">
      <t>カイシュウ</t>
    </rPh>
    <phoneticPr fontId="1"/>
  </si>
  <si>
    <t>５月売上高40,000千円の5/31計上</t>
    <rPh sb="1" eb="2">
      <t>ツキ</t>
    </rPh>
    <rPh sb="2" eb="5">
      <t>ウリアゲダカ</t>
    </rPh>
    <rPh sb="11" eb="13">
      <t>センエン</t>
    </rPh>
    <rPh sb="18" eb="20">
      <t>ケイジョウ</t>
    </rPh>
    <phoneticPr fontId="1"/>
  </si>
  <si>
    <t>前年度の２月売掛金の4/30回収　22,000千円</t>
    <rPh sb="0" eb="3">
      <t>マエネンド</t>
    </rPh>
    <rPh sb="5" eb="6">
      <t>ツキ</t>
    </rPh>
    <rPh sb="6" eb="9">
      <t>ウリカケキン</t>
    </rPh>
    <rPh sb="14" eb="16">
      <t>カイシュウ</t>
    </rPh>
    <rPh sb="23" eb="25">
      <t>センエン</t>
    </rPh>
    <phoneticPr fontId="1"/>
  </si>
  <si>
    <t>4月売上高40,000千円の4/30計上</t>
    <rPh sb="1" eb="2">
      <t>ツキ</t>
    </rPh>
    <rPh sb="2" eb="5">
      <t>ウリアゲダカ</t>
    </rPh>
    <rPh sb="11" eb="13">
      <t>センエン</t>
    </rPh>
    <rPh sb="18" eb="20">
      <t>ケイジョウ</t>
    </rPh>
    <phoneticPr fontId="1"/>
  </si>
  <si>
    <t>4/30売上収入22,000千円の計上</t>
    <rPh sb="4" eb="6">
      <t>ウリアゲ</t>
    </rPh>
    <rPh sb="6" eb="8">
      <t>シュウニュウ</t>
    </rPh>
    <rPh sb="14" eb="16">
      <t>センエン</t>
    </rPh>
    <rPh sb="17" eb="19">
      <t>ケイジョウ</t>
    </rPh>
    <phoneticPr fontId="1"/>
  </si>
  <si>
    <t>５/31売上収入33,000千円の計上</t>
    <rPh sb="4" eb="6">
      <t>ウリアゲ</t>
    </rPh>
    <rPh sb="6" eb="8">
      <t>シュウニュウ</t>
    </rPh>
    <rPh sb="14" eb="16">
      <t>センエン</t>
    </rPh>
    <rPh sb="17" eb="19">
      <t>ケイジョウ</t>
    </rPh>
    <phoneticPr fontId="1"/>
  </si>
  <si>
    <t>５/31_税金等支出5,000千円計上</t>
    <rPh sb="5" eb="7">
      <t>ゼイキン</t>
    </rPh>
    <rPh sb="7" eb="8">
      <t>ナド</t>
    </rPh>
    <rPh sb="8" eb="10">
      <t>シシュツ</t>
    </rPh>
    <rPh sb="15" eb="17">
      <t>センエン</t>
    </rPh>
    <rPh sb="17" eb="19">
      <t>ケイジョウ</t>
    </rPh>
    <phoneticPr fontId="1"/>
  </si>
  <si>
    <t>4/30_人員数の増加理由_採用2人の非会計数値の実績仕訳計上</t>
    <rPh sb="5" eb="8">
      <t>ジンインスウ</t>
    </rPh>
    <rPh sb="9" eb="11">
      <t>ゾウカ</t>
    </rPh>
    <rPh sb="11" eb="13">
      <t>リユウ</t>
    </rPh>
    <rPh sb="14" eb="16">
      <t>サイヨウ</t>
    </rPh>
    <rPh sb="17" eb="18">
      <t>ニン</t>
    </rPh>
    <rPh sb="19" eb="24">
      <t>ヒカイケイスウチ</t>
    </rPh>
    <rPh sb="25" eb="27">
      <t>ジッセキ</t>
    </rPh>
    <rPh sb="27" eb="29">
      <t>シワケ</t>
    </rPh>
    <rPh sb="29" eb="31">
      <t>ケイジョウ</t>
    </rPh>
    <phoneticPr fontId="1"/>
  </si>
  <si>
    <t>５/31_人員数の減少理由_退職1人の非会計数値の実績仕訳計上</t>
    <rPh sb="5" eb="8">
      <t>ジンインスウ</t>
    </rPh>
    <rPh sb="9" eb="11">
      <t>ゲンショウ</t>
    </rPh>
    <rPh sb="11" eb="13">
      <t>リユウ</t>
    </rPh>
    <rPh sb="14" eb="16">
      <t>タイショク</t>
    </rPh>
    <rPh sb="17" eb="18">
      <t>ニン</t>
    </rPh>
    <rPh sb="19" eb="24">
      <t>ヒカイケイスウチ</t>
    </rPh>
    <rPh sb="25" eb="27">
      <t>ジッセキ</t>
    </rPh>
    <rPh sb="27" eb="29">
      <t>シワケ</t>
    </rPh>
    <rPh sb="29" eb="31">
      <t>ケイジョウ</t>
    </rPh>
    <phoneticPr fontId="1"/>
  </si>
  <si>
    <t>12/31_人員数の増加理由_採用1人の非会計数値の実績仕訳計上</t>
    <rPh sb="6" eb="9">
      <t>ジンインスウ</t>
    </rPh>
    <rPh sb="10" eb="12">
      <t>ゾウカ</t>
    </rPh>
    <rPh sb="12" eb="14">
      <t>リユウ</t>
    </rPh>
    <rPh sb="15" eb="17">
      <t>サイヨウ</t>
    </rPh>
    <rPh sb="18" eb="19">
      <t>ニン</t>
    </rPh>
    <rPh sb="20" eb="25">
      <t>ヒカイケイスウチ</t>
    </rPh>
    <rPh sb="26" eb="28">
      <t>ジッセキ</t>
    </rPh>
    <rPh sb="28" eb="30">
      <t>シワケ</t>
    </rPh>
    <rPh sb="30" eb="32">
      <t>ケイジョウ</t>
    </rPh>
    <phoneticPr fontId="1"/>
  </si>
  <si>
    <t>11月発生売掛金の翌1月売掛金回収のBS_見込仕訳計上</t>
    <rPh sb="2" eb="3">
      <t>ツキ</t>
    </rPh>
    <rPh sb="3" eb="5">
      <t>ハッセイ</t>
    </rPh>
    <rPh sb="5" eb="8">
      <t>ウリカケキン</t>
    </rPh>
    <rPh sb="9" eb="10">
      <t>ヨク</t>
    </rPh>
    <rPh sb="11" eb="12">
      <t>ツキ</t>
    </rPh>
    <rPh sb="12" eb="15">
      <t>ウリカケキン</t>
    </rPh>
    <rPh sb="15" eb="17">
      <t>カイシュウ</t>
    </rPh>
    <rPh sb="21" eb="23">
      <t>ミコミ</t>
    </rPh>
    <rPh sb="23" eb="25">
      <t>シワケ</t>
    </rPh>
    <rPh sb="25" eb="27">
      <t>ケイジョウ</t>
    </rPh>
    <phoneticPr fontId="1"/>
  </si>
  <si>
    <t>12月発生売掛金の翌2月売掛金回収の見込仕訳計上</t>
    <rPh sb="2" eb="3">
      <t>ツキ</t>
    </rPh>
    <rPh sb="3" eb="5">
      <t>ハッセイ</t>
    </rPh>
    <rPh sb="5" eb="8">
      <t>ウリカケキン</t>
    </rPh>
    <rPh sb="9" eb="10">
      <t>ヨク</t>
    </rPh>
    <rPh sb="11" eb="12">
      <t>ツキ</t>
    </rPh>
    <rPh sb="12" eb="15">
      <t>ウリカケキン</t>
    </rPh>
    <rPh sb="15" eb="17">
      <t>カイシュウ</t>
    </rPh>
    <rPh sb="18" eb="20">
      <t>ミコ</t>
    </rPh>
    <rPh sb="20" eb="22">
      <t>シワケ</t>
    </rPh>
    <rPh sb="22" eb="24">
      <t>ケイジョウ</t>
    </rPh>
    <phoneticPr fontId="1"/>
  </si>
  <si>
    <t>月次売上計画（未経過月）より、KPI見込仕訳の自動計上（翌１月分販売数量45個計上）</t>
    <rPh sb="0" eb="2">
      <t>ゲツジ</t>
    </rPh>
    <rPh sb="2" eb="4">
      <t>ウリアゲ</t>
    </rPh>
    <rPh sb="4" eb="6">
      <t>ケイカク</t>
    </rPh>
    <rPh sb="7" eb="10">
      <t>ミケイカ</t>
    </rPh>
    <rPh sb="10" eb="11">
      <t>ツキ</t>
    </rPh>
    <rPh sb="18" eb="20">
      <t>ミコミ</t>
    </rPh>
    <rPh sb="20" eb="22">
      <t>シワケ</t>
    </rPh>
    <rPh sb="23" eb="27">
      <t>ジドウケイジョウ</t>
    </rPh>
    <rPh sb="32" eb="36">
      <t>ハンバイスウリョウ</t>
    </rPh>
    <rPh sb="38" eb="39">
      <t>コ</t>
    </rPh>
    <phoneticPr fontId="1"/>
  </si>
  <si>
    <t>月次売上計画（未経過月）より、KPI見込仕訳の自動計上（翌２月分販売数量50個計上）</t>
    <rPh sb="0" eb="2">
      <t>ゲツジ</t>
    </rPh>
    <rPh sb="2" eb="4">
      <t>ウリアゲ</t>
    </rPh>
    <rPh sb="4" eb="6">
      <t>ケイカク</t>
    </rPh>
    <rPh sb="7" eb="10">
      <t>ミケイカ</t>
    </rPh>
    <rPh sb="10" eb="11">
      <t>ツキ</t>
    </rPh>
    <rPh sb="18" eb="20">
      <t>ミコミ</t>
    </rPh>
    <rPh sb="20" eb="22">
      <t>シワケ</t>
    </rPh>
    <rPh sb="23" eb="27">
      <t>ジドウケイジョウ</t>
    </rPh>
    <rPh sb="38" eb="39">
      <t>コ</t>
    </rPh>
    <phoneticPr fontId="1"/>
  </si>
  <si>
    <t>月次売上計画（未経過月）より、KPI見込仕訳の自動計上（翌３月分販売数量55個計上）</t>
    <rPh sb="0" eb="2">
      <t>ゲツジ</t>
    </rPh>
    <rPh sb="2" eb="4">
      <t>ウリアゲ</t>
    </rPh>
    <rPh sb="4" eb="6">
      <t>ケイカク</t>
    </rPh>
    <rPh sb="7" eb="10">
      <t>ミケイカ</t>
    </rPh>
    <rPh sb="10" eb="11">
      <t>ツキ</t>
    </rPh>
    <rPh sb="18" eb="20">
      <t>ミコミ</t>
    </rPh>
    <rPh sb="20" eb="22">
      <t>シワケ</t>
    </rPh>
    <rPh sb="23" eb="27">
      <t>ジドウケイジョウ</t>
    </rPh>
    <rPh sb="38" eb="39">
      <t>コ</t>
    </rPh>
    <phoneticPr fontId="1"/>
  </si>
  <si>
    <t>月次売上計画（未経過月）より、見込仕訳の自動計上（翌３月分売上計上）</t>
    <rPh sb="0" eb="2">
      <t>ゲツジ</t>
    </rPh>
    <rPh sb="2" eb="4">
      <t>ウリアゲ</t>
    </rPh>
    <rPh sb="4" eb="6">
      <t>ケイカク</t>
    </rPh>
    <rPh sb="7" eb="10">
      <t>ミケイカ</t>
    </rPh>
    <rPh sb="10" eb="11">
      <t>ツキ</t>
    </rPh>
    <rPh sb="15" eb="17">
      <t>ミコミ</t>
    </rPh>
    <rPh sb="17" eb="19">
      <t>シワケ</t>
    </rPh>
    <rPh sb="20" eb="24">
      <t>ジドウケイジョウ</t>
    </rPh>
    <rPh sb="25" eb="26">
      <t>ヨク</t>
    </rPh>
    <rPh sb="27" eb="28">
      <t>ツキ</t>
    </rPh>
    <rPh sb="28" eb="29">
      <t>ブン</t>
    </rPh>
    <rPh sb="29" eb="31">
      <t>ウリアゲ</t>
    </rPh>
    <rPh sb="31" eb="33">
      <t>ケイジョウ</t>
    </rPh>
    <phoneticPr fontId="1"/>
  </si>
  <si>
    <t>月次売上計画（未経過月）より、KPI見込仕訳の自動計上（翌３月分人員採用計上）</t>
    <rPh sb="0" eb="2">
      <t>ゲツジ</t>
    </rPh>
    <rPh sb="2" eb="4">
      <t>ウリアゲ</t>
    </rPh>
    <rPh sb="4" eb="6">
      <t>ケイカク</t>
    </rPh>
    <rPh sb="7" eb="10">
      <t>ミケイカ</t>
    </rPh>
    <rPh sb="10" eb="11">
      <t>ツキ</t>
    </rPh>
    <rPh sb="18" eb="20">
      <t>ミコミ</t>
    </rPh>
    <rPh sb="20" eb="22">
      <t>シワケ</t>
    </rPh>
    <rPh sb="23" eb="27">
      <t>ジドウケイジョウ</t>
    </rPh>
    <rPh sb="32" eb="34">
      <t>ジンイン</t>
    </rPh>
    <rPh sb="34" eb="36">
      <t>サイヨウ</t>
    </rPh>
    <phoneticPr fontId="1"/>
  </si>
  <si>
    <t>月次売上計画（未経過月）より、KPI見込仕訳の自動計上（翌２月分人員1名退職計上）</t>
    <rPh sb="0" eb="2">
      <t>ゲツジ</t>
    </rPh>
    <rPh sb="2" eb="4">
      <t>ウリアゲ</t>
    </rPh>
    <rPh sb="4" eb="6">
      <t>ケイカク</t>
    </rPh>
    <rPh sb="7" eb="10">
      <t>ミケイカ</t>
    </rPh>
    <rPh sb="10" eb="11">
      <t>ツキ</t>
    </rPh>
    <rPh sb="18" eb="20">
      <t>ミコミ</t>
    </rPh>
    <rPh sb="20" eb="22">
      <t>シワケ</t>
    </rPh>
    <rPh sb="23" eb="27">
      <t>ジドウケイジョウ</t>
    </rPh>
    <rPh sb="32" eb="34">
      <t>ジンイン</t>
    </rPh>
    <rPh sb="35" eb="36">
      <t>メイ</t>
    </rPh>
    <rPh sb="36" eb="38">
      <t>タイショク</t>
    </rPh>
    <rPh sb="38" eb="40">
      <t>ケイジョウ</t>
    </rPh>
    <phoneticPr fontId="1"/>
  </si>
  <si>
    <t>月次売上計画（未経過月）より、KPI見込仕訳の自動計上（翌3月分人員2名退職計上）</t>
    <rPh sb="0" eb="2">
      <t>ゲツジ</t>
    </rPh>
    <rPh sb="2" eb="4">
      <t>ウリアゲ</t>
    </rPh>
    <rPh sb="4" eb="6">
      <t>ケイカク</t>
    </rPh>
    <rPh sb="7" eb="10">
      <t>ミケイカ</t>
    </rPh>
    <rPh sb="10" eb="11">
      <t>ツキ</t>
    </rPh>
    <rPh sb="18" eb="20">
      <t>ミコミ</t>
    </rPh>
    <rPh sb="20" eb="22">
      <t>シワケ</t>
    </rPh>
    <rPh sb="23" eb="27">
      <t>ジドウケイジョウ</t>
    </rPh>
    <rPh sb="32" eb="34">
      <t>ジンイン</t>
    </rPh>
    <rPh sb="35" eb="36">
      <t>メイ</t>
    </rPh>
    <rPh sb="36" eb="38">
      <t>タイショク</t>
    </rPh>
    <rPh sb="38" eb="40">
      <t>ケイジョウ</t>
    </rPh>
    <phoneticPr fontId="1"/>
  </si>
  <si>
    <t>KPI_販売数量の増加理由_売上</t>
    <phoneticPr fontId="1"/>
  </si>
  <si>
    <t>・・・６月～12月のCF組替_実績仕訳は省略・・・</t>
    <rPh sb="12" eb="14">
      <t>クミカ</t>
    </rPh>
    <rPh sb="15" eb="17">
      <t>ジッセキ</t>
    </rPh>
    <rPh sb="17" eb="19">
      <t>シワケ</t>
    </rPh>
    <phoneticPr fontId="1"/>
  </si>
  <si>
    <t>便宜上、「０円」も「０千円」と表示して下さい。</t>
    <rPh sb="0" eb="3">
      <t>ベンギジョウ</t>
    </rPh>
    <rPh sb="6" eb="7">
      <t>エン</t>
    </rPh>
    <rPh sb="11" eb="13">
      <t>センエン</t>
    </rPh>
    <rPh sb="15" eb="17">
      <t>ヒョウジ</t>
    </rPh>
    <rPh sb="19" eb="20">
      <t>クダ</t>
    </rPh>
    <phoneticPr fontId="1"/>
  </si>
  <si>
    <t>第４問より抜粋</t>
    <rPh sb="0" eb="1">
      <t>ダイ</t>
    </rPh>
    <rPh sb="2" eb="3">
      <t>モン</t>
    </rPh>
    <rPh sb="5" eb="7">
      <t>バッスイ</t>
    </rPh>
    <phoneticPr fontId="1"/>
  </si>
  <si>
    <t>第４問より</t>
    <rPh sb="0" eb="1">
      <t>ダイ</t>
    </rPh>
    <rPh sb="2" eb="3">
      <t>モン</t>
    </rPh>
    <phoneticPr fontId="1"/>
  </si>
  <si>
    <t>第５問より</t>
    <rPh sb="0" eb="1">
      <t>ダイ</t>
    </rPh>
    <rPh sb="2" eb="3">
      <t>モン</t>
    </rPh>
    <phoneticPr fontId="1"/>
  </si>
  <si>
    <t>5月分売上高計上</t>
    <rPh sb="1" eb="2">
      <t>ツキ</t>
    </rPh>
    <rPh sb="2" eb="3">
      <t>ブン</t>
    </rPh>
    <rPh sb="3" eb="6">
      <t>ウリアゲダカ</t>
    </rPh>
    <rPh sb="6" eb="8">
      <t>ケイジョウ</t>
    </rPh>
    <phoneticPr fontId="1"/>
  </si>
  <si>
    <t>注：仮受消費税等は仮払消費税等と自動相殺させるために、「未払消費税等」科目を用いる。</t>
    <rPh sb="0" eb="1">
      <t>チュウ</t>
    </rPh>
    <rPh sb="2" eb="4">
      <t>カリウケ</t>
    </rPh>
    <rPh sb="4" eb="7">
      <t>ショウヒゼイ</t>
    </rPh>
    <rPh sb="7" eb="8">
      <t>ナド</t>
    </rPh>
    <rPh sb="9" eb="11">
      <t>カリバライ</t>
    </rPh>
    <rPh sb="11" eb="14">
      <t>ショウヒゼイ</t>
    </rPh>
    <rPh sb="14" eb="15">
      <t>ナド</t>
    </rPh>
    <rPh sb="16" eb="20">
      <t>ジドウソウサイ</t>
    </rPh>
    <rPh sb="28" eb="30">
      <t>ミハラ</t>
    </rPh>
    <rPh sb="30" eb="34">
      <t>ショウヒゼイナド</t>
    </rPh>
    <rPh sb="35" eb="37">
      <t>カモク</t>
    </rPh>
    <rPh sb="38" eb="39">
      <t>モチ</t>
    </rPh>
    <phoneticPr fontId="1"/>
  </si>
  <si>
    <t>BS見込元帳</t>
    <rPh sb="2" eb="4">
      <t>ミコミ</t>
    </rPh>
    <rPh sb="4" eb="6">
      <t>モトチョウ</t>
    </rPh>
    <phoneticPr fontId="1"/>
  </si>
  <si>
    <t>BS実績元帳</t>
    <rPh sb="2" eb="4">
      <t>ジッセキ</t>
    </rPh>
    <rPh sb="4" eb="6">
      <t>モトチョウ</t>
    </rPh>
    <phoneticPr fontId="1"/>
  </si>
  <si>
    <t>46・47</t>
    <phoneticPr fontId="1"/>
  </si>
  <si>
    <t>科目NO</t>
    <rPh sb="0" eb="2">
      <t>カモク</t>
    </rPh>
    <phoneticPr fontId="1"/>
  </si>
  <si>
    <t>H列</t>
    <rPh sb="1" eb="2">
      <t>レツ</t>
    </rPh>
    <phoneticPr fontId="1"/>
  </si>
  <si>
    <t>L列</t>
    <rPh sb="1" eb="2">
      <t>レツ</t>
    </rPh>
    <phoneticPr fontId="1"/>
  </si>
  <si>
    <t>O列</t>
    <rPh sb="1" eb="2">
      <t>レツ</t>
    </rPh>
    <phoneticPr fontId="1"/>
  </si>
  <si>
    <t>Ｈ列</t>
    <rPh sb="1" eb="2">
      <t>レツ</t>
    </rPh>
    <phoneticPr fontId="1"/>
  </si>
  <si>
    <t>Ｌ列</t>
    <rPh sb="1" eb="2">
      <t>レツ</t>
    </rPh>
    <phoneticPr fontId="1"/>
  </si>
  <si>
    <t>借方科目NO</t>
    <rPh sb="0" eb="2">
      <t>カリカタ</t>
    </rPh>
    <rPh sb="2" eb="4">
      <t>カモク</t>
    </rPh>
    <phoneticPr fontId="1"/>
  </si>
  <si>
    <t>貸方科目NO</t>
    <rPh sb="0" eb="2">
      <t>カシカタ</t>
    </rPh>
    <rPh sb="2" eb="4">
      <t>カモク</t>
    </rPh>
    <phoneticPr fontId="1"/>
  </si>
  <si>
    <t>NOは省略</t>
    <rPh sb="3" eb="5">
      <t>ショウリャク</t>
    </rPh>
    <phoneticPr fontId="1"/>
  </si>
  <si>
    <t>借方数量</t>
    <rPh sb="0" eb="2">
      <t>カリカタ</t>
    </rPh>
    <rPh sb="2" eb="4">
      <t>スウリョウ</t>
    </rPh>
    <phoneticPr fontId="1"/>
  </si>
  <si>
    <t>貸方数量</t>
    <rPh sb="0" eb="2">
      <t>カシカタ</t>
    </rPh>
    <rPh sb="2" eb="4">
      <t>スウリョウ</t>
    </rPh>
    <phoneticPr fontId="1"/>
  </si>
  <si>
    <t>取込元列_資金管理システム</t>
    <rPh sb="0" eb="2">
      <t>トリコミ</t>
    </rPh>
    <rPh sb="2" eb="3">
      <t>モト</t>
    </rPh>
    <rPh sb="3" eb="4">
      <t>レツ</t>
    </rPh>
    <rPh sb="5" eb="9">
      <t>シキンカンリ</t>
    </rPh>
    <phoneticPr fontId="1"/>
  </si>
  <si>
    <t>取込元列_人事管理システム</t>
    <rPh sb="0" eb="2">
      <t>トリコミ</t>
    </rPh>
    <rPh sb="2" eb="3">
      <t>モト</t>
    </rPh>
    <rPh sb="3" eb="4">
      <t>レツ</t>
    </rPh>
    <rPh sb="5" eb="9">
      <t>ジンジカンリ</t>
    </rPh>
    <phoneticPr fontId="1"/>
  </si>
  <si>
    <t>取込元列_販売管理システム</t>
    <rPh sb="0" eb="2">
      <t>トリコミ</t>
    </rPh>
    <rPh sb="2" eb="3">
      <t>モト</t>
    </rPh>
    <rPh sb="3" eb="4">
      <t>レツ</t>
    </rPh>
    <rPh sb="5" eb="7">
      <t>ハンバイ</t>
    </rPh>
    <rPh sb="7" eb="9">
      <t>カンリ</t>
    </rPh>
    <phoneticPr fontId="1"/>
  </si>
  <si>
    <t>決済予定額…ⅱ　 注１</t>
    <rPh sb="0" eb="2">
      <t>ケッサイ</t>
    </rPh>
    <rPh sb="2" eb="5">
      <t>ヨテイガク</t>
    </rPh>
    <rPh sb="9" eb="10">
      <t>チュウ</t>
    </rPh>
    <phoneticPr fontId="1"/>
  </si>
  <si>
    <t>BS_売掛金　　　　ⅲ＋ⅲ´＝ⅲ″</t>
    <rPh sb="3" eb="6">
      <t>ウリカケキン</t>
    </rPh>
    <phoneticPr fontId="1"/>
  </si>
  <si>
    <t>→</t>
  </si>
  <si>
    <t>第2章　演習問題1</t>
    <phoneticPr fontId="1"/>
  </si>
  <si>
    <t>下記の予算会計システムの空欄に入力して下さい。解答は書籍をご確認下さい。</t>
    <rPh sb="0" eb="2">
      <t>カキ</t>
    </rPh>
    <rPh sb="3" eb="5">
      <t>ヨサン</t>
    </rPh>
    <rPh sb="5" eb="7">
      <t>カイケイ</t>
    </rPh>
    <rPh sb="12" eb="14">
      <t>クウラン</t>
    </rPh>
    <rPh sb="15" eb="17">
      <t>ニュウリョク</t>
    </rPh>
    <rPh sb="19" eb="20">
      <t>クダ</t>
    </rPh>
    <rPh sb="23" eb="25">
      <t>カイトウ</t>
    </rPh>
    <phoneticPr fontId="1"/>
  </si>
  <si>
    <t>第2章　演習問題2</t>
    <phoneticPr fontId="1"/>
  </si>
  <si>
    <t>下記の予算会計システムの実績区分の実績仕訳の空欄に入力して下さい。解答は書籍をご確認下さい。</t>
    <rPh sb="0" eb="2">
      <t>カキ</t>
    </rPh>
    <rPh sb="3" eb="5">
      <t>ヨサン</t>
    </rPh>
    <rPh sb="5" eb="7">
      <t>カイケイ</t>
    </rPh>
    <rPh sb="12" eb="14">
      <t>ジッセキ</t>
    </rPh>
    <rPh sb="14" eb="16">
      <t>クブン</t>
    </rPh>
    <rPh sb="17" eb="19">
      <t>ジッセキ</t>
    </rPh>
    <rPh sb="19" eb="21">
      <t>シワケ</t>
    </rPh>
    <rPh sb="22" eb="24">
      <t>クウラン</t>
    </rPh>
    <rPh sb="25" eb="27">
      <t>ニュウリョク</t>
    </rPh>
    <rPh sb="29" eb="30">
      <t>クダ</t>
    </rPh>
    <rPh sb="33" eb="35">
      <t>カイトウ</t>
    </rPh>
    <phoneticPr fontId="1"/>
  </si>
  <si>
    <t>回答は書籍をご確認下さい。</t>
    <rPh sb="0" eb="2">
      <t>カイトウ</t>
    </rPh>
    <rPh sb="3" eb="5">
      <t>ショセキ</t>
    </rPh>
    <rPh sb="7" eb="9">
      <t>カクニン</t>
    </rPh>
    <rPh sb="9" eb="10">
      <t>クダ</t>
    </rPh>
    <phoneticPr fontId="1"/>
  </si>
  <si>
    <t>下記の予算会計システムの空欄に入力して下さい。解答は書籍をご確認下さい。</t>
    <rPh sb="0" eb="2">
      <t>カキ</t>
    </rPh>
    <rPh sb="3" eb="5">
      <t>ヨサン</t>
    </rPh>
    <rPh sb="5" eb="7">
      <t>カイケイ</t>
    </rPh>
    <rPh sb="12" eb="14">
      <t>クウラン</t>
    </rPh>
    <rPh sb="15" eb="17">
      <t>ニュウリョク</t>
    </rPh>
    <rPh sb="19" eb="20">
      <t>クダ</t>
    </rPh>
    <phoneticPr fontId="1"/>
  </si>
  <si>
    <t>12月末現在_着地予想区分</t>
  </si>
  <si>
    <t>－</t>
  </si>
  <si>
    <t>P</t>
  </si>
  <si>
    <t>～</t>
  </si>
  <si>
    <t>下記の予算会計システムの入力画面と自動予算仕訳の空欄に入力して下さい。解答は書籍をご確認下さい。</t>
    <rPh sb="0" eb="2">
      <t>カキ</t>
    </rPh>
    <rPh sb="3" eb="5">
      <t>ヨサン</t>
    </rPh>
    <rPh sb="5" eb="7">
      <t>カイケイ</t>
    </rPh>
    <rPh sb="12" eb="16">
      <t>ニュウリョクガメン</t>
    </rPh>
    <rPh sb="17" eb="19">
      <t>ジドウ</t>
    </rPh>
    <rPh sb="19" eb="23">
      <t>ヨサンシワケ</t>
    </rPh>
    <rPh sb="24" eb="26">
      <t>クウラン</t>
    </rPh>
    <rPh sb="27" eb="29">
      <t>ニュウリョク</t>
    </rPh>
    <rPh sb="31" eb="32">
      <t>クダ</t>
    </rPh>
    <phoneticPr fontId="1"/>
  </si>
  <si>
    <t>第2章　演習問題3</t>
    <phoneticPr fontId="1"/>
  </si>
  <si>
    <t>第２問の実績元帳（経過月）と第３問の見込仕訳（未経過月）より着地予想元帳と月次着地予想FSの空欄に入力して下さい。
解答は書籍をご確認下さい。</t>
    <rPh sb="58" eb="60">
      <t>カイトウ</t>
    </rPh>
    <phoneticPr fontId="1"/>
  </si>
  <si>
    <t>第2章　演習問題4</t>
    <phoneticPr fontId="1"/>
  </si>
  <si>
    <t>上記のBS_着地予想元帳より、月次着地予想BSの空欄に入力して下さい。解答は書籍をご確認下さい。</t>
    <rPh sb="0" eb="2">
      <t>ジョウキ</t>
    </rPh>
    <rPh sb="6" eb="8">
      <t>チャクチ</t>
    </rPh>
    <rPh sb="8" eb="10">
      <t>ヨソウ</t>
    </rPh>
    <rPh sb="10" eb="12">
      <t>モトチョウ</t>
    </rPh>
    <rPh sb="15" eb="17">
      <t>ゲツジ</t>
    </rPh>
    <rPh sb="17" eb="19">
      <t>チャクチ</t>
    </rPh>
    <rPh sb="19" eb="21">
      <t>ヨソウ</t>
    </rPh>
    <rPh sb="24" eb="26">
      <t>クウラン</t>
    </rPh>
    <rPh sb="27" eb="29">
      <t>ニュウリョク</t>
    </rPh>
    <rPh sb="31" eb="32">
      <t>クダ</t>
    </rPh>
    <rPh sb="35" eb="37">
      <t>カイトウ</t>
    </rPh>
    <phoneticPr fontId="1"/>
  </si>
  <si>
    <t>上記のPL_着地予想元帳及びKPI_着地予想元帳より、月次着地予想PL（KPI含む）の空欄に入力して下さい。解答は書籍をご確認下さい。</t>
    <rPh sb="0" eb="2">
      <t>ジョウキ</t>
    </rPh>
    <rPh sb="6" eb="8">
      <t>チャクチ</t>
    </rPh>
    <rPh sb="8" eb="10">
      <t>ヨソウ</t>
    </rPh>
    <rPh sb="10" eb="12">
      <t>モトチョウ</t>
    </rPh>
    <rPh sb="12" eb="13">
      <t>オヨ</t>
    </rPh>
    <rPh sb="18" eb="20">
      <t>チャクチ</t>
    </rPh>
    <rPh sb="20" eb="22">
      <t>ヨソウ</t>
    </rPh>
    <rPh sb="22" eb="24">
      <t>モトチョウ</t>
    </rPh>
    <rPh sb="27" eb="29">
      <t>ゲツジ</t>
    </rPh>
    <rPh sb="29" eb="31">
      <t>チャクチ</t>
    </rPh>
    <rPh sb="31" eb="33">
      <t>ヨソウ</t>
    </rPh>
    <rPh sb="39" eb="40">
      <t>フク</t>
    </rPh>
    <rPh sb="43" eb="45">
      <t>クウラン</t>
    </rPh>
    <rPh sb="46" eb="48">
      <t>ニュウリョク</t>
    </rPh>
    <rPh sb="50" eb="51">
      <t>クダ</t>
    </rPh>
    <rPh sb="54" eb="56">
      <t>カイトウ</t>
    </rPh>
    <phoneticPr fontId="1"/>
  </si>
  <si>
    <t>上記の資金_着地予想元帳より、月次着地予想_資金計画の空欄に入力して下さい。解答は書籍をご確認下さい。</t>
    <rPh sb="0" eb="2">
      <t>ジョウキ</t>
    </rPh>
    <rPh sb="3" eb="5">
      <t>シキン</t>
    </rPh>
    <rPh sb="6" eb="8">
      <t>チャクチ</t>
    </rPh>
    <rPh sb="8" eb="10">
      <t>ヨソウ</t>
    </rPh>
    <rPh sb="10" eb="12">
      <t>モトチョウ</t>
    </rPh>
    <rPh sb="15" eb="17">
      <t>ゲツジ</t>
    </rPh>
    <rPh sb="17" eb="19">
      <t>チャクチ</t>
    </rPh>
    <rPh sb="19" eb="21">
      <t>ヨソウ</t>
    </rPh>
    <rPh sb="22" eb="26">
      <t>シキンケイカク</t>
    </rPh>
    <rPh sb="27" eb="29">
      <t>クウラン</t>
    </rPh>
    <rPh sb="30" eb="32">
      <t>ニュウリョク</t>
    </rPh>
    <rPh sb="34" eb="35">
      <t>クダ</t>
    </rPh>
    <rPh sb="38" eb="40">
      <t>カイトウ</t>
    </rPh>
    <phoneticPr fontId="1"/>
  </si>
  <si>
    <t>第４問のBS_着地予想元帳の月次増減差額を基礎としてCF科目組替仕訳を設定し、CF_着地予想元帳へ自動転記し、
さらに月次着地予想CFへ自動転記するプロセスの空欄に記入して下さい。解答は書籍をご確認下さい。</t>
  </si>
  <si>
    <t>上記のCF_着地予想元帳より、月次着地予想CFの空欄に入力して下さい。解答は書籍をご確認下さい。</t>
    <rPh sb="0" eb="2">
      <t>ジョウキ</t>
    </rPh>
    <rPh sb="6" eb="8">
      <t>チャクチ</t>
    </rPh>
    <rPh sb="8" eb="10">
      <t>ヨソウ</t>
    </rPh>
    <rPh sb="10" eb="12">
      <t>モトチョウ</t>
    </rPh>
    <rPh sb="15" eb="17">
      <t>ゲツジ</t>
    </rPh>
    <rPh sb="17" eb="19">
      <t>チャクチ</t>
    </rPh>
    <rPh sb="19" eb="21">
      <t>ヨソウ</t>
    </rPh>
    <rPh sb="24" eb="26">
      <t>クウラン</t>
    </rPh>
    <rPh sb="27" eb="29">
      <t>ニュウリョク</t>
    </rPh>
    <rPh sb="31" eb="32">
      <t>クダ</t>
    </rPh>
    <phoneticPr fontId="1"/>
  </si>
  <si>
    <t>第６問テーマ</t>
  </si>
  <si>
    <t>・</t>
  </si>
  <si>
    <t>第４問の着地予想PL・BS・資金と第５問の着地予想CFを通期の実績とみなし、通期予実比較FSの空欄に
記入して下さい。解答は書籍をご確認下さい。</t>
  </si>
  <si>
    <t>月次着地予想PL（KPI含む）より、通期予実比較PL（KPI含む）の空欄に記入して下さい。解答は書籍をご確認下さい。</t>
  </si>
  <si>
    <t>第2章　演習問題6</t>
    <phoneticPr fontId="1"/>
  </si>
  <si>
    <t>月次着地予想BSより、通期予実比較BSの空欄に入力して下さい。解答は書籍をご確認下さい。</t>
    <rPh sb="0" eb="2">
      <t>ゲツジ</t>
    </rPh>
    <rPh sb="2" eb="4">
      <t>チャクチ</t>
    </rPh>
    <rPh sb="4" eb="6">
      <t>ヨソウ</t>
    </rPh>
    <rPh sb="11" eb="13">
      <t>ツウキ</t>
    </rPh>
    <rPh sb="13" eb="15">
      <t>ヨジツ</t>
    </rPh>
    <rPh sb="15" eb="17">
      <t>ヒカク</t>
    </rPh>
    <rPh sb="20" eb="22">
      <t>クウラン</t>
    </rPh>
    <rPh sb="23" eb="25">
      <t>ニュウリョク</t>
    </rPh>
    <rPh sb="27" eb="28">
      <t>クダ</t>
    </rPh>
    <phoneticPr fontId="1"/>
  </si>
  <si>
    <t>月次着地予想_資金計画より、通期予実比較_資金収支の空欄に入力して下さい。解答は書籍をご確認下さい。</t>
    <rPh sb="0" eb="2">
      <t>ゲツジ</t>
    </rPh>
    <rPh sb="2" eb="4">
      <t>チャクチ</t>
    </rPh>
    <rPh sb="4" eb="6">
      <t>ヨソウ</t>
    </rPh>
    <rPh sb="7" eb="11">
      <t>シキンケイカク</t>
    </rPh>
    <rPh sb="14" eb="16">
      <t>ツウキ</t>
    </rPh>
    <rPh sb="16" eb="18">
      <t>ヨジツ</t>
    </rPh>
    <rPh sb="18" eb="20">
      <t>ヒカク</t>
    </rPh>
    <rPh sb="21" eb="25">
      <t>シキンシュウシ</t>
    </rPh>
    <rPh sb="26" eb="28">
      <t>クウラン</t>
    </rPh>
    <rPh sb="29" eb="31">
      <t>ニュウリョク</t>
    </rPh>
    <rPh sb="33" eb="34">
      <t>クダ</t>
    </rPh>
    <phoneticPr fontId="1"/>
  </si>
  <si>
    <t>月次着地予想CFより、通期予実比較_CFの空欄に入力して下さい。解答は書籍をご確認下さい。</t>
    <rPh sb="0" eb="2">
      <t>ゲツジ</t>
    </rPh>
    <rPh sb="2" eb="4">
      <t>チャクチ</t>
    </rPh>
    <rPh sb="4" eb="6">
      <t>ヨソウ</t>
    </rPh>
    <rPh sb="11" eb="13">
      <t>ツウキ</t>
    </rPh>
    <rPh sb="13" eb="15">
      <t>ヨジツ</t>
    </rPh>
    <rPh sb="15" eb="17">
      <t>ヒカク</t>
    </rPh>
    <rPh sb="21" eb="23">
      <t>クウラン</t>
    </rPh>
    <rPh sb="24" eb="26">
      <t>ニュウリョク</t>
    </rPh>
    <rPh sb="28" eb="29">
      <t>クダ</t>
    </rPh>
    <phoneticPr fontId="1"/>
  </si>
  <si>
    <t>第2章　演習問題5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</si>
</sst>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d;@"/>
    <numFmt numFmtId="177" formatCode="#,##0;&quot;△ &quot;#,##0"/>
    <numFmt numFmtId="178" formatCode="0_);[Red]\(0\)"/>
    <numFmt numFmtId="179" formatCode="#,##0_ ;[Red]\-#,##0\ "/>
    <numFmt numFmtId="180" formatCode="#,##0.000_ "/>
    <numFmt numFmtId="181" formatCode="#,##0_ "/>
  </numFmts>
  <fonts count="1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theme="0"/>
      <name val="游ゴシック"/>
      <family val="3"/>
      <charset val="128"/>
      <scheme val="minor"/>
    </font>
    <font>
      <sz val="11"/>
      <color theme="0"/>
      <name val="游ゴシック"/>
      <family val="3"/>
      <charset val="128"/>
      <scheme val="minor"/>
    </font>
    <font>
      <b/>
      <sz val="11"/>
      <color rgb="FFFF0000"/>
      <name val="游ゴシック"/>
      <family val="3"/>
      <charset val="128"/>
      <scheme val="minor"/>
    </font>
    <font>
      <b/>
      <sz val="11"/>
      <color theme="1"/>
      <name val="游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b/>
      <sz val="16"/>
      <color theme="1"/>
      <name val="游ゴシック"/>
      <family val="2"/>
      <charset val="128"/>
      <scheme val="minor"/>
    </font>
    <font>
      <sz val="16"/>
      <color theme="1"/>
      <name val="游ゴシック"/>
      <family val="3"/>
      <charset val="128"/>
      <scheme val="minor"/>
    </font>
    <font>
      <b/>
      <sz val="16"/>
      <color theme="1"/>
      <name val="游ゴシック"/>
      <family val="3"/>
      <charset val="128"/>
      <scheme val="minor"/>
    </font>
    <font>
      <b/>
      <sz val="10"/>
      <color theme="1"/>
      <name val="游ゴシック"/>
      <family val="3"/>
      <charset val="128"/>
      <scheme val="minor"/>
    </font>
    <font>
      <sz val="11"/>
      <color rgb="FFC00000"/>
      <name val="游ゴシック"/>
      <family val="2"/>
      <charset val="128"/>
      <scheme val="minor"/>
    </font>
    <font>
      <b/>
      <sz val="11"/>
      <color rgb="FFC00000"/>
      <name val="游ゴシック"/>
      <family val="2"/>
      <charset val="128"/>
      <scheme val="minor"/>
    </font>
    <font>
      <b/>
      <sz val="11"/>
      <color rgb="FFC00000"/>
      <name val="游ゴシック"/>
      <family val="3"/>
      <charset val="128"/>
      <scheme val="minor"/>
    </font>
    <font>
      <sz val="11"/>
      <color rgb="FFC00000"/>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E5FFFF"/>
        <bgColor indexed="64"/>
      </patternFill>
    </fill>
    <fill>
      <patternFill patternType="solid">
        <fgColor theme="9" tint="-0.499984740745262"/>
        <bgColor indexed="64"/>
      </patternFill>
    </fill>
    <fill>
      <patternFill patternType="solid">
        <fgColor theme="0"/>
        <bgColor indexed="64"/>
      </patternFill>
    </fill>
    <fill>
      <patternFill patternType="solid">
        <fgColor rgb="FFFFE5FD"/>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theme="9" tint="-0.499984740745262"/>
      </left>
      <right/>
      <top style="double">
        <color theme="9" tint="-0.499984740745262"/>
      </top>
      <bottom/>
      <diagonal/>
    </border>
    <border>
      <left/>
      <right/>
      <top style="double">
        <color theme="9" tint="-0.499984740745262"/>
      </top>
      <bottom/>
      <diagonal/>
    </border>
    <border>
      <left/>
      <right style="double">
        <color theme="9" tint="-0.499984740745262"/>
      </right>
      <top style="double">
        <color theme="9" tint="-0.499984740745262"/>
      </top>
      <bottom/>
      <diagonal/>
    </border>
    <border>
      <left style="double">
        <color theme="9" tint="-0.499984740745262"/>
      </left>
      <right/>
      <top/>
      <bottom/>
      <diagonal/>
    </border>
    <border>
      <left/>
      <right style="double">
        <color theme="9" tint="-0.499984740745262"/>
      </right>
      <top/>
      <bottom/>
      <diagonal/>
    </border>
    <border>
      <left style="double">
        <color theme="9" tint="-0.499984740745262"/>
      </left>
      <right/>
      <top/>
      <bottom style="double">
        <color theme="9" tint="-0.499984740745262"/>
      </bottom>
      <diagonal/>
    </border>
    <border>
      <left/>
      <right/>
      <top/>
      <bottom style="double">
        <color theme="9" tint="-0.499984740745262"/>
      </bottom>
      <diagonal/>
    </border>
    <border>
      <left/>
      <right style="double">
        <color theme="9" tint="-0.499984740745262"/>
      </right>
      <top/>
      <bottom style="double">
        <color theme="9" tint="-0.499984740745262"/>
      </bottom>
      <diagonal/>
    </border>
  </borders>
  <cellStyleXfs count="1">
    <xf numFmtId="0" fontId="0" fillId="0" borderId="0">
      <alignment vertical="center"/>
    </xf>
  </cellStyleXfs>
  <cellXfs count="28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left"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0" xfId="0" applyAlignment="1">
      <alignment horizontal="center" vertical="center"/>
    </xf>
    <xf numFmtId="0" fontId="3" fillId="5" borderId="0" xfId="0" applyFont="1" applyFill="1">
      <alignment vertical="center"/>
    </xf>
    <xf numFmtId="0" fontId="4" fillId="5" borderId="0" xfId="0" applyFont="1" applyFill="1">
      <alignment vertical="center"/>
    </xf>
    <xf numFmtId="0" fontId="3" fillId="5" borderId="0" xfId="0" applyFont="1" applyFill="1" applyAlignment="1">
      <alignment horizontal="center" vertical="center"/>
    </xf>
    <xf numFmtId="0" fontId="3" fillId="5" borderId="5" xfId="0" applyFont="1" applyFill="1" applyBorder="1" applyAlignment="1">
      <alignment horizontal="center" vertical="center"/>
    </xf>
    <xf numFmtId="0" fontId="2" fillId="0" borderId="5" xfId="0" applyFont="1" applyBorder="1">
      <alignment vertical="center"/>
    </xf>
    <xf numFmtId="0" fontId="0" fillId="2" borderId="1" xfId="0"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0" fillId="0" borderId="10" xfId="0" applyBorder="1">
      <alignment vertical="center"/>
    </xf>
    <xf numFmtId="0" fontId="0" fillId="0" borderId="7" xfId="0"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2" borderId="1" xfId="0" applyFont="1" applyFill="1" applyBorder="1">
      <alignment vertical="center"/>
    </xf>
    <xf numFmtId="0" fontId="0" fillId="2" borderId="2" xfId="0" applyFill="1" applyBorder="1">
      <alignment vertical="center"/>
    </xf>
    <xf numFmtId="0" fontId="2" fillId="2" borderId="5" xfId="0" applyFont="1" applyFill="1" applyBorder="1">
      <alignment vertical="center"/>
    </xf>
    <xf numFmtId="0" fontId="2" fillId="2" borderId="7" xfId="0" applyFont="1" applyFill="1" applyBorder="1">
      <alignment vertical="center"/>
    </xf>
    <xf numFmtId="0" fontId="5" fillId="0" borderId="0" xfId="0" applyFont="1">
      <alignment vertical="center"/>
    </xf>
    <xf numFmtId="0" fontId="2" fillId="2" borderId="10" xfId="0" applyFont="1" applyFill="1" applyBorder="1">
      <alignment vertical="center"/>
    </xf>
    <xf numFmtId="0" fontId="0" fillId="2" borderId="6" xfId="0" applyFill="1" applyBorder="1">
      <alignment vertical="center"/>
    </xf>
    <xf numFmtId="0" fontId="0" fillId="2" borderId="7" xfId="0" applyFill="1" applyBorder="1">
      <alignment vertical="center"/>
    </xf>
    <xf numFmtId="0" fontId="7" fillId="6" borderId="0" xfId="0" applyFont="1" applyFill="1">
      <alignment vertical="center"/>
    </xf>
    <xf numFmtId="0" fontId="8" fillId="6" borderId="0" xfId="0" applyFont="1" applyFill="1">
      <alignment vertical="center"/>
    </xf>
    <xf numFmtId="0" fontId="9" fillId="0" borderId="0" xfId="0" applyFont="1">
      <alignment vertical="center"/>
    </xf>
    <xf numFmtId="0" fontId="2" fillId="2" borderId="12" xfId="0" applyFont="1" applyFill="1" applyBorder="1">
      <alignment vertical="center"/>
    </xf>
    <xf numFmtId="0" fontId="2" fillId="2" borderId="0" xfId="0" applyFont="1" applyFill="1">
      <alignment vertical="center"/>
    </xf>
    <xf numFmtId="0" fontId="0" fillId="2" borderId="0" xfId="0" applyFill="1">
      <alignment vertical="center"/>
    </xf>
    <xf numFmtId="0" fontId="0" fillId="2" borderId="4" xfId="0" applyFill="1" applyBorder="1">
      <alignment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7" fillId="6" borderId="1" xfId="0" applyFont="1" applyFill="1" applyBorder="1" applyAlignment="1">
      <alignment horizontal="center" vertical="center"/>
    </xf>
    <xf numFmtId="0" fontId="10" fillId="0" borderId="0" xfId="0" applyFont="1">
      <alignment vertical="center"/>
    </xf>
    <xf numFmtId="0" fontId="7" fillId="0" borderId="0" xfId="0" applyFont="1">
      <alignment vertical="center"/>
    </xf>
    <xf numFmtId="0" fontId="8" fillId="0" borderId="0" xfId="0" applyFont="1">
      <alignment vertical="center"/>
    </xf>
    <xf numFmtId="0" fontId="7" fillId="0" borderId="6" xfId="0" applyFont="1" applyBorder="1">
      <alignment vertical="center"/>
    </xf>
    <xf numFmtId="0" fontId="7" fillId="0" borderId="8" xfId="0" applyFont="1" applyBorder="1">
      <alignment vertical="center"/>
    </xf>
    <xf numFmtId="0" fontId="2" fillId="0" borderId="4" xfId="0" applyFont="1" applyBorder="1" applyAlignment="1">
      <alignment horizontal="center" vertical="center"/>
    </xf>
    <xf numFmtId="0" fontId="0" fillId="0" borderId="13" xfId="0" applyBorder="1" applyAlignment="1">
      <alignment horizontal="center" vertical="center"/>
    </xf>
    <xf numFmtId="0" fontId="11" fillId="0" borderId="0" xfId="0" applyFont="1" applyAlignment="1">
      <alignment horizontal="centerContinuous" vertical="center"/>
    </xf>
    <xf numFmtId="0" fontId="12" fillId="0" borderId="0" xfId="0" applyFont="1">
      <alignment vertical="center"/>
    </xf>
    <xf numFmtId="0" fontId="13" fillId="0" borderId="0" xfId="0" applyFont="1" applyAlignment="1">
      <alignment horizontal="centerContinuous"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3" fillId="5" borderId="0" xfId="0" applyFont="1" applyFill="1" applyAlignment="1">
      <alignment horizontal="centerContinuous" vertical="center"/>
    </xf>
    <xf numFmtId="0" fontId="0" fillId="5" borderId="0" xfId="0" applyFill="1" applyAlignment="1">
      <alignment horizontal="centerContinuous" vertical="center"/>
    </xf>
    <xf numFmtId="0" fontId="4" fillId="5" borderId="0" xfId="0" applyFont="1" applyFill="1" applyAlignment="1">
      <alignment horizontal="centerContinuous" vertical="center"/>
    </xf>
    <xf numFmtId="0" fontId="2" fillId="0" borderId="5" xfId="0" applyFont="1" applyBorder="1" applyAlignment="1">
      <alignment horizontal="center" vertical="center"/>
    </xf>
    <xf numFmtId="0" fontId="2" fillId="2" borderId="1" xfId="0" applyFont="1" applyFill="1" applyBorder="1" applyAlignment="1">
      <alignment horizontal="centerContinuous" vertical="center"/>
    </xf>
    <xf numFmtId="0" fontId="2" fillId="2" borderId="2" xfId="0" applyFont="1" applyFill="1" applyBorder="1" applyAlignment="1">
      <alignment horizontal="centerContinuous" vertical="center"/>
    </xf>
    <xf numFmtId="0" fontId="2" fillId="2" borderId="3" xfId="0" applyFont="1" applyFill="1" applyBorder="1" applyAlignment="1">
      <alignment horizontal="centerContinuous" vertical="center"/>
    </xf>
    <xf numFmtId="0" fontId="3" fillId="0" borderId="0" xfId="0" applyFont="1">
      <alignment vertical="center"/>
    </xf>
    <xf numFmtId="0" fontId="4" fillId="0" borderId="0" xfId="0" applyFont="1">
      <alignment vertical="center"/>
    </xf>
    <xf numFmtId="0" fontId="0" fillId="2" borderId="2" xfId="0" applyFill="1" applyBorder="1" applyAlignment="1">
      <alignment horizontal="centerContinuous" vertical="center"/>
    </xf>
    <xf numFmtId="0" fontId="0" fillId="2" borderId="3" xfId="0" applyFill="1" applyBorder="1" applyAlignment="1">
      <alignment horizontal="centerContinuous" vertical="center"/>
    </xf>
    <xf numFmtId="0" fontId="3" fillId="0" borderId="0" xfId="0" applyFont="1" applyAlignment="1">
      <alignment horizontal="center" vertical="center"/>
    </xf>
    <xf numFmtId="0" fontId="3" fillId="0" borderId="18"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wrapText="1"/>
    </xf>
    <xf numFmtId="0" fontId="2" fillId="0" borderId="20" xfId="0" applyFont="1" applyBorder="1" applyAlignment="1">
      <alignment horizontal="center" vertical="center" wrapText="1"/>
    </xf>
    <xf numFmtId="0" fontId="3" fillId="0" borderId="20" xfId="0" applyFont="1" applyBorder="1" applyAlignment="1">
      <alignment horizontal="center" vertical="center"/>
    </xf>
    <xf numFmtId="0" fontId="0" fillId="0" borderId="4" xfId="0" applyBorder="1">
      <alignment vertical="center"/>
    </xf>
    <xf numFmtId="0" fontId="3" fillId="5" borderId="0" xfId="0" applyFont="1" applyFill="1" applyAlignment="1">
      <alignment horizontal="centerContinuous" vertical="center" wrapText="1"/>
    </xf>
    <xf numFmtId="0" fontId="12" fillId="0" borderId="0" xfId="0" applyFont="1" applyAlignment="1">
      <alignment horizontal="centerContinuous" vertical="center"/>
    </xf>
    <xf numFmtId="0" fontId="3" fillId="0" borderId="17" xfId="0" applyFont="1" applyBorder="1" applyAlignment="1">
      <alignment horizontal="center" vertical="center"/>
    </xf>
    <xf numFmtId="0" fontId="0" fillId="0" borderId="12" xfId="0" applyBorder="1">
      <alignment vertical="center"/>
    </xf>
    <xf numFmtId="0" fontId="15" fillId="0" borderId="0" xfId="0" applyFont="1">
      <alignment vertical="center"/>
    </xf>
    <xf numFmtId="0" fontId="16" fillId="2" borderId="8" xfId="0" applyFont="1" applyFill="1" applyBorder="1">
      <alignment vertical="center"/>
    </xf>
    <xf numFmtId="0" fontId="17" fillId="2" borderId="11" xfId="0" applyFont="1" applyFill="1" applyBorder="1">
      <alignment vertical="center"/>
    </xf>
    <xf numFmtId="0" fontId="18" fillId="2" borderId="11" xfId="0" applyFont="1" applyFill="1" applyBorder="1">
      <alignment vertical="center"/>
    </xf>
    <xf numFmtId="0" fontId="17" fillId="2" borderId="11" xfId="0" applyFont="1" applyFill="1" applyBorder="1" applyAlignment="1">
      <alignment horizontal="center" vertical="center"/>
    </xf>
    <xf numFmtId="0" fontId="17" fillId="2" borderId="9" xfId="0" applyFont="1" applyFill="1" applyBorder="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3" fillId="5" borderId="0" xfId="0" applyFont="1" applyFill="1" applyAlignment="1">
      <alignment horizontal="center" vertical="center"/>
    </xf>
    <xf numFmtId="0" fontId="2" fillId="2" borderId="2" xfId="0" applyFont="1" applyFill="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0" xfId="0" applyAlignment="1">
      <alignment horizontal="center" vertical="center"/>
    </xf>
    <xf numFmtId="177" fontId="2" fillId="0" borderId="1" xfId="0" applyNumberFormat="1" applyFont="1" applyBorder="1" applyAlignment="1">
      <alignment horizontal="right" vertical="center"/>
    </xf>
    <xf numFmtId="177" fontId="2" fillId="0" borderId="2" xfId="0" applyNumberFormat="1" applyFont="1" applyBorder="1" applyAlignment="1">
      <alignment horizontal="right" vertical="center"/>
    </xf>
    <xf numFmtId="177" fontId="2" fillId="0" borderId="3" xfId="0" applyNumberFormat="1" applyFont="1" applyBorder="1" applyAlignment="1">
      <alignment horizontal="right" vertical="center"/>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0" fontId="2" fillId="0" borderId="5" xfId="0" applyFont="1" applyBorder="1" applyAlignment="1">
      <alignment horizontal="center" vertical="center"/>
    </xf>
    <xf numFmtId="177" fontId="5" fillId="0" borderId="5" xfId="0" applyNumberFormat="1" applyFont="1" applyBorder="1" applyAlignment="1">
      <alignment horizontal="right" vertical="center"/>
    </xf>
    <xf numFmtId="177" fontId="5" fillId="0" borderId="1" xfId="0" applyNumberFormat="1" applyFont="1" applyBorder="1" applyAlignment="1">
      <alignment horizontal="right" vertical="center"/>
    </xf>
    <xf numFmtId="177" fontId="5" fillId="0" borderId="3" xfId="0" applyNumberFormat="1" applyFont="1" applyBorder="1" applyAlignment="1">
      <alignment horizontal="right" vertical="center"/>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7" fontId="5" fillId="0" borderId="2" xfId="0" applyNumberFormat="1" applyFont="1" applyBorder="1" applyAlignment="1">
      <alignment horizontal="right" vertical="center"/>
    </xf>
    <xf numFmtId="177" fontId="7" fillId="0" borderId="1" xfId="0" applyNumberFormat="1" applyFont="1" applyBorder="1" applyAlignment="1">
      <alignment horizontal="right" vertical="center"/>
    </xf>
    <xf numFmtId="177" fontId="7" fillId="0" borderId="2" xfId="0" applyNumberFormat="1" applyFont="1" applyBorder="1" applyAlignment="1">
      <alignment horizontal="right" vertical="center"/>
    </xf>
    <xf numFmtId="177" fontId="7" fillId="0" borderId="3" xfId="0" applyNumberFormat="1" applyFont="1" applyBorder="1"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178" fontId="2" fillId="0" borderId="1" xfId="0" applyNumberFormat="1" applyFont="1" applyBorder="1" applyAlignment="1">
      <alignment horizontal="center" vertical="center"/>
    </xf>
    <xf numFmtId="178" fontId="2" fillId="0" borderId="3" xfId="0" applyNumberFormat="1" applyFont="1" applyBorder="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76" fontId="5" fillId="0" borderId="1" xfId="0" applyNumberFormat="1" applyFont="1" applyBorder="1" applyAlignment="1">
      <alignment horizontal="center" vertical="center"/>
    </xf>
    <xf numFmtId="176" fontId="5" fillId="0" borderId="3" xfId="0" applyNumberFormat="1" applyFont="1" applyBorder="1" applyAlignment="1">
      <alignment horizontal="center" vertical="center"/>
    </xf>
    <xf numFmtId="177" fontId="5" fillId="0" borderId="14" xfId="0" applyNumberFormat="1" applyFont="1" applyBorder="1" applyAlignment="1">
      <alignment horizontal="right" vertical="center"/>
    </xf>
    <xf numFmtId="177" fontId="5" fillId="0" borderId="15" xfId="0" applyNumberFormat="1" applyFont="1" applyBorder="1" applyAlignment="1">
      <alignment horizontal="right" vertical="center"/>
    </xf>
    <xf numFmtId="177" fontId="5" fillId="0" borderId="16" xfId="0" applyNumberFormat="1" applyFont="1" applyBorder="1" applyAlignment="1">
      <alignment horizontal="righ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177" fontId="2" fillId="0" borderId="7" xfId="0" applyNumberFormat="1" applyFont="1" applyBorder="1" applyAlignment="1">
      <alignment horizontal="right" vertical="center"/>
    </xf>
    <xf numFmtId="177" fontId="2" fillId="0" borderId="10" xfId="0" applyNumberFormat="1" applyFont="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177" fontId="2" fillId="0" borderId="11" xfId="0" applyNumberFormat="1" applyFont="1" applyBorder="1" applyAlignment="1">
      <alignment horizontal="right" vertical="center"/>
    </xf>
    <xf numFmtId="177" fontId="2" fillId="0" borderId="9" xfId="0" applyNumberFormat="1" applyFont="1" applyBorder="1" applyAlignment="1">
      <alignment horizontal="right" vertical="center"/>
    </xf>
    <xf numFmtId="177" fontId="7" fillId="0" borderId="11" xfId="0" applyNumberFormat="1" applyFont="1" applyBorder="1" applyAlignment="1">
      <alignment horizontal="right" vertical="center"/>
    </xf>
    <xf numFmtId="177" fontId="7" fillId="0" borderId="9" xfId="0" applyNumberFormat="1" applyFont="1" applyBorder="1" applyAlignment="1">
      <alignment horizontal="right" vertical="center"/>
    </xf>
    <xf numFmtId="177" fontId="7" fillId="0" borderId="7" xfId="0" applyNumberFormat="1" applyFont="1" applyBorder="1" applyAlignment="1">
      <alignment horizontal="right" vertical="center"/>
    </xf>
    <xf numFmtId="177" fontId="7" fillId="0" borderId="10" xfId="0" applyNumberFormat="1" applyFont="1" applyBorder="1" applyAlignment="1">
      <alignment horizontal="righ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179" fontId="2" fillId="0" borderId="0" xfId="0" applyNumberFormat="1" applyFont="1" applyAlignment="1">
      <alignment horizontal="right"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0" fillId="0" borderId="0" xfId="0">
      <alignment vertical="center"/>
    </xf>
    <xf numFmtId="0" fontId="2" fillId="2" borderId="1" xfId="0" applyFont="1" applyFill="1" applyBorder="1" applyAlignment="1">
      <alignment horizontal="center" vertical="center" wrapText="1" shrinkToFit="1"/>
    </xf>
    <xf numFmtId="0" fontId="0" fillId="0" borderId="2" xfId="0" applyBorder="1" applyAlignment="1">
      <alignment vertical="center" wrapText="1" shrinkToFit="1"/>
    </xf>
    <xf numFmtId="0" fontId="0" fillId="0" borderId="3" xfId="0" applyBorder="1" applyAlignment="1">
      <alignment vertical="center" wrapText="1" shrinkToFit="1"/>
    </xf>
    <xf numFmtId="0" fontId="0" fillId="0" borderId="2" xfId="0" applyBorder="1">
      <alignment vertical="center"/>
    </xf>
    <xf numFmtId="0" fontId="0" fillId="0" borderId="3" xfId="0" applyBorder="1">
      <alignment vertical="center"/>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lignment vertical="center"/>
    </xf>
    <xf numFmtId="0" fontId="0" fillId="0" borderId="9" xfId="0" applyBorder="1">
      <alignment vertical="center"/>
    </xf>
    <xf numFmtId="0" fontId="0" fillId="0" borderId="12"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10" xfId="0" applyBorder="1">
      <alignment vertical="center"/>
    </xf>
    <xf numFmtId="0" fontId="2" fillId="3" borderId="8" xfId="0" applyFont="1" applyFill="1" applyBorder="1" applyAlignment="1">
      <alignment horizontal="center" vertical="center" wrapText="1"/>
    </xf>
    <xf numFmtId="0" fontId="0" fillId="0" borderId="11" xfId="0" applyBorder="1"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0" xfId="0" applyBorder="1" applyAlignment="1">
      <alignment vertical="center" wrapText="1"/>
    </xf>
    <xf numFmtId="0" fontId="2" fillId="4" borderId="8"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1" xfId="0" applyFont="1" applyFill="1" applyBorder="1" applyAlignment="1">
      <alignment horizontal="center" vertical="center"/>
    </xf>
    <xf numFmtId="0" fontId="0" fillId="0" borderId="11" xfId="0" applyBorder="1" applyAlignment="1">
      <alignment horizontal="center" vertical="center"/>
    </xf>
    <xf numFmtId="0" fontId="2" fillId="0" borderId="7" xfId="0" applyFont="1" applyBorder="1" applyAlignment="1">
      <alignment horizontal="center" vertical="center"/>
    </xf>
    <xf numFmtId="0" fontId="2" fillId="4" borderId="1"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0" borderId="1" xfId="0" applyFont="1" applyBorder="1" applyAlignment="1">
      <alignment horizontal="left" vertical="center" wrapText="1"/>
    </xf>
    <xf numFmtId="177" fontId="7" fillId="3" borderId="1" xfId="0" applyNumberFormat="1" applyFont="1" applyFill="1" applyBorder="1" applyAlignment="1">
      <alignment horizontal="right" vertical="center"/>
    </xf>
    <xf numFmtId="177" fontId="7" fillId="3" borderId="2" xfId="0" applyNumberFormat="1" applyFont="1" applyFill="1" applyBorder="1" applyAlignment="1">
      <alignment horizontal="right" vertical="center"/>
    </xf>
    <xf numFmtId="177" fontId="7" fillId="3" borderId="3" xfId="0" applyNumberFormat="1" applyFont="1" applyFill="1" applyBorder="1" applyAlignment="1">
      <alignment horizontal="right" vertical="center"/>
    </xf>
    <xf numFmtId="181" fontId="5" fillId="0" borderId="1" xfId="0" applyNumberFormat="1" applyFont="1" applyBorder="1" applyAlignment="1">
      <alignment horizontal="right" vertical="center"/>
    </xf>
    <xf numFmtId="181" fontId="5" fillId="0" borderId="3" xfId="0" applyNumberFormat="1" applyFont="1" applyBorder="1" applyAlignment="1">
      <alignment horizontal="right" vertical="center"/>
    </xf>
    <xf numFmtId="0" fontId="2" fillId="4" borderId="1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180" fontId="5" fillId="0" borderId="1" xfId="0" applyNumberFormat="1" applyFont="1" applyBorder="1" applyAlignment="1">
      <alignment horizontal="right" vertical="center"/>
    </xf>
    <xf numFmtId="180" fontId="5" fillId="0" borderId="3" xfId="0" applyNumberFormat="1" applyFont="1" applyBorder="1" applyAlignment="1">
      <alignment horizontal="right" vertical="center"/>
    </xf>
    <xf numFmtId="0" fontId="14" fillId="2" borderId="8"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0"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0" xfId="0" applyFont="1" applyFill="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3" fillId="5" borderId="0" xfId="0" applyFont="1" applyFill="1" applyAlignment="1">
      <alignment horizontal="center" vertical="center" wrapText="1"/>
    </xf>
    <xf numFmtId="0" fontId="3" fillId="0" borderId="0" xfId="0" applyFont="1" applyAlignment="1">
      <alignment horizontal="center" vertical="center"/>
    </xf>
    <xf numFmtId="0" fontId="2" fillId="7" borderId="8" xfId="0" applyFont="1" applyFill="1" applyBorder="1" applyAlignment="1">
      <alignment horizontal="center" vertical="center" wrapText="1"/>
    </xf>
    <xf numFmtId="0" fontId="2" fillId="0" borderId="12" xfId="0" applyFont="1" applyBorder="1" applyAlignment="1">
      <alignment horizontal="center" vertical="center" wrapText="1" shrinkToFit="1"/>
    </xf>
    <xf numFmtId="0" fontId="0" fillId="0" borderId="4" xfId="0" applyBorder="1" applyAlignment="1">
      <alignment vertical="center" wrapText="1" shrinkToFit="1"/>
    </xf>
    <xf numFmtId="0" fontId="0" fillId="0" borderId="12" xfId="0" applyBorder="1" applyAlignment="1">
      <alignment horizontal="center" vertical="center"/>
    </xf>
    <xf numFmtId="0" fontId="2" fillId="2" borderId="8" xfId="0" applyFont="1" applyFill="1" applyBorder="1" applyAlignment="1">
      <alignment horizontal="left" vertical="center"/>
    </xf>
    <xf numFmtId="0" fontId="2" fillId="2" borderId="11" xfId="0" applyFont="1" applyFill="1" applyBorder="1" applyAlignment="1">
      <alignment horizontal="left" vertical="center"/>
    </xf>
    <xf numFmtId="0" fontId="2" fillId="2" borderId="9" xfId="0" applyFont="1" applyFill="1" applyBorder="1" applyAlignment="1">
      <alignment horizontal="left" vertical="center"/>
    </xf>
    <xf numFmtId="0" fontId="2" fillId="2" borderId="12" xfId="0" applyFont="1" applyFill="1" applyBorder="1" applyAlignment="1">
      <alignment horizontal="left" vertical="center" shrinkToFit="1"/>
    </xf>
    <xf numFmtId="0" fontId="2" fillId="2" borderId="0" xfId="0" applyFont="1" applyFill="1" applyAlignment="1">
      <alignment horizontal="left" vertical="center" shrinkToFit="1"/>
    </xf>
    <xf numFmtId="0" fontId="2" fillId="2" borderId="4" xfId="0" applyFont="1" applyFill="1" applyBorder="1" applyAlignment="1">
      <alignment horizontal="left" vertical="center" shrinkToFit="1"/>
    </xf>
    <xf numFmtId="0" fontId="2" fillId="2" borderId="6" xfId="0" applyFont="1" applyFill="1" applyBorder="1" applyAlignment="1">
      <alignment horizontal="left" vertical="center" shrinkToFit="1"/>
    </xf>
    <xf numFmtId="0" fontId="2" fillId="2" borderId="7" xfId="0" applyFont="1" applyFill="1" applyBorder="1" applyAlignment="1">
      <alignment horizontal="left" vertical="center" shrinkToFit="1"/>
    </xf>
    <xf numFmtId="0" fontId="2" fillId="2" borderId="10" xfId="0" applyFont="1" applyFill="1" applyBorder="1" applyAlignment="1">
      <alignment horizontal="left" vertical="center" shrinkToFit="1"/>
    </xf>
    <xf numFmtId="177" fontId="7" fillId="6" borderId="1" xfId="0" applyNumberFormat="1" applyFont="1" applyFill="1" applyBorder="1" applyAlignment="1">
      <alignment horizontal="right" vertical="center"/>
    </xf>
    <xf numFmtId="177" fontId="7" fillId="6" borderId="2" xfId="0" applyNumberFormat="1" applyFont="1" applyFill="1" applyBorder="1" applyAlignment="1">
      <alignment horizontal="right" vertical="center"/>
    </xf>
    <xf numFmtId="177" fontId="7" fillId="6" borderId="3" xfId="0" applyNumberFormat="1" applyFont="1" applyFill="1" applyBorder="1" applyAlignment="1">
      <alignment horizontal="right" vertical="center"/>
    </xf>
    <xf numFmtId="177" fontId="5" fillId="6" borderId="1" xfId="0" applyNumberFormat="1" applyFont="1" applyFill="1" applyBorder="1" applyAlignment="1">
      <alignment horizontal="right" vertical="center"/>
    </xf>
    <xf numFmtId="177" fontId="5" fillId="6" borderId="2" xfId="0" applyNumberFormat="1" applyFont="1" applyFill="1" applyBorder="1" applyAlignment="1">
      <alignment horizontal="right" vertical="center"/>
    </xf>
    <xf numFmtId="177" fontId="5" fillId="6" borderId="3" xfId="0" applyNumberFormat="1" applyFont="1" applyFill="1" applyBorder="1" applyAlignment="1">
      <alignment horizontal="right" vertical="center"/>
    </xf>
    <xf numFmtId="177" fontId="2" fillId="0" borderId="1" xfId="0" applyNumberFormat="1" applyFont="1" applyBorder="1" applyAlignment="1">
      <alignment horizontal="center" vertical="center"/>
    </xf>
    <xf numFmtId="177" fontId="2" fillId="0" borderId="2" xfId="0" applyNumberFormat="1" applyFont="1" applyBorder="1" applyAlignment="1">
      <alignment horizontal="center" vertical="center"/>
    </xf>
    <xf numFmtId="177" fontId="2" fillId="0" borderId="3" xfId="0" applyNumberFormat="1" applyFont="1" applyBorder="1" applyAlignment="1">
      <alignment horizontal="center" vertical="center"/>
    </xf>
    <xf numFmtId="0" fontId="2" fillId="2" borderId="8"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9" xfId="0" applyFont="1" applyFill="1" applyBorder="1" applyAlignment="1">
      <alignment horizontal="left" vertical="center" shrinkToFit="1"/>
    </xf>
    <xf numFmtId="181" fontId="7" fillId="0" borderId="1" xfId="0" applyNumberFormat="1" applyFont="1" applyBorder="1" applyAlignment="1">
      <alignment horizontal="right" vertical="center"/>
    </xf>
    <xf numFmtId="181" fontId="7" fillId="0" borderId="3" xfId="0" applyNumberFormat="1" applyFont="1" applyBorder="1" applyAlignment="1">
      <alignment horizontal="right" vertic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180" fontId="7" fillId="0" borderId="1" xfId="0" applyNumberFormat="1" applyFont="1" applyBorder="1" applyAlignment="1">
      <alignment horizontal="right" vertical="center"/>
    </xf>
    <xf numFmtId="180" fontId="7" fillId="0" borderId="3" xfId="0" applyNumberFormat="1" applyFont="1" applyBorder="1" applyAlignment="1">
      <alignment horizontal="right" vertical="center"/>
    </xf>
    <xf numFmtId="180" fontId="5" fillId="0" borderId="2" xfId="0" applyNumberFormat="1" applyFont="1" applyBorder="1" applyAlignment="1">
      <alignment horizontal="right" vertical="center"/>
    </xf>
    <xf numFmtId="177" fontId="7" fillId="6" borderId="1" xfId="0" applyNumberFormat="1" applyFont="1" applyFill="1" applyBorder="1" applyAlignment="1">
      <alignment horizontal="right"/>
    </xf>
    <xf numFmtId="177" fontId="7" fillId="6" borderId="2" xfId="0" applyNumberFormat="1" applyFont="1" applyFill="1" applyBorder="1" applyAlignment="1">
      <alignment horizontal="right"/>
    </xf>
    <xf numFmtId="177" fontId="7" fillId="6" borderId="3" xfId="0" applyNumberFormat="1" applyFont="1" applyFill="1" applyBorder="1" applyAlignment="1">
      <alignment horizontal="right"/>
    </xf>
    <xf numFmtId="177" fontId="5" fillId="6" borderId="1" xfId="0" applyNumberFormat="1" applyFont="1" applyFill="1" applyBorder="1" applyAlignment="1">
      <alignment horizontal="right"/>
    </xf>
    <xf numFmtId="177" fontId="5" fillId="6" borderId="2" xfId="0" applyNumberFormat="1" applyFont="1" applyFill="1" applyBorder="1" applyAlignment="1">
      <alignment horizontal="right"/>
    </xf>
    <xf numFmtId="177" fontId="5" fillId="6" borderId="3" xfId="0" applyNumberFormat="1" applyFont="1" applyFill="1" applyBorder="1" applyAlignment="1">
      <alignment horizontal="right"/>
    </xf>
  </cellXfs>
  <cellStyles count="1">
    <cellStyle name="標準" xfId="0" builtinId="0"/>
  </cellStyles>
  <dxfs count="0"/>
  <tableStyles count="0" defaultTableStyle="TableStyleMedium2" defaultPivotStyle="PivotStyleLight16"/>
  <colors>
    <mruColors>
      <color rgb="FFFFE5FD"/>
      <color rgb="FFE5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247650</xdr:colOff>
      <xdr:row>178</xdr:row>
      <xdr:rowOff>6350</xdr:rowOff>
    </xdr:from>
    <xdr:to>
      <xdr:col>20</xdr:col>
      <xdr:colOff>101600</xdr:colOff>
      <xdr:row>179</xdr:row>
      <xdr:rowOff>0</xdr:rowOff>
    </xdr:to>
    <xdr:sp macro="" textlink="">
      <xdr:nvSpPr>
        <xdr:cNvPr id="2" name="矢印: 上 1">
          <a:extLst>
            <a:ext uri="{FF2B5EF4-FFF2-40B4-BE49-F238E27FC236}">
              <a16:creationId xmlns:a16="http://schemas.microsoft.com/office/drawing/2014/main" id="{9EFE950E-6813-415A-B8B3-925740A922C3}"/>
            </a:ext>
          </a:extLst>
        </xdr:cNvPr>
        <xdr:cNvSpPr/>
      </xdr:nvSpPr>
      <xdr:spPr>
        <a:xfrm>
          <a:off x="6642100" y="38360350"/>
          <a:ext cx="190500" cy="228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196850</xdr:colOff>
      <xdr:row>265</xdr:row>
      <xdr:rowOff>0</xdr:rowOff>
    </xdr:from>
    <xdr:to>
      <xdr:col>23</xdr:col>
      <xdr:colOff>387350</xdr:colOff>
      <xdr:row>265</xdr:row>
      <xdr:rowOff>228600</xdr:rowOff>
    </xdr:to>
    <xdr:sp macro="" textlink="">
      <xdr:nvSpPr>
        <xdr:cNvPr id="3" name="矢印: 上 2">
          <a:extLst>
            <a:ext uri="{FF2B5EF4-FFF2-40B4-BE49-F238E27FC236}">
              <a16:creationId xmlns:a16="http://schemas.microsoft.com/office/drawing/2014/main" id="{BD87BC5D-3ED5-4CCE-8833-5F11A64B4314}"/>
            </a:ext>
          </a:extLst>
        </xdr:cNvPr>
        <xdr:cNvSpPr/>
      </xdr:nvSpPr>
      <xdr:spPr>
        <a:xfrm>
          <a:off x="7937500" y="58566050"/>
          <a:ext cx="190500" cy="228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196850</xdr:colOff>
      <xdr:row>347</xdr:row>
      <xdr:rowOff>0</xdr:rowOff>
    </xdr:from>
    <xdr:to>
      <xdr:col>23</xdr:col>
      <xdr:colOff>387350</xdr:colOff>
      <xdr:row>347</xdr:row>
      <xdr:rowOff>228600</xdr:rowOff>
    </xdr:to>
    <xdr:sp macro="" textlink="">
      <xdr:nvSpPr>
        <xdr:cNvPr id="4" name="矢印: 上 3">
          <a:extLst>
            <a:ext uri="{FF2B5EF4-FFF2-40B4-BE49-F238E27FC236}">
              <a16:creationId xmlns:a16="http://schemas.microsoft.com/office/drawing/2014/main" id="{D1A35466-63EB-45EF-B99B-43E81843748B}"/>
            </a:ext>
          </a:extLst>
        </xdr:cNvPr>
        <xdr:cNvSpPr/>
      </xdr:nvSpPr>
      <xdr:spPr>
        <a:xfrm>
          <a:off x="7937500" y="58026300"/>
          <a:ext cx="190500" cy="228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196850</xdr:colOff>
      <xdr:row>249</xdr:row>
      <xdr:rowOff>0</xdr:rowOff>
    </xdr:from>
    <xdr:to>
      <xdr:col>23</xdr:col>
      <xdr:colOff>387350</xdr:colOff>
      <xdr:row>249</xdr:row>
      <xdr:rowOff>228600</xdr:rowOff>
    </xdr:to>
    <xdr:sp macro="" textlink="">
      <xdr:nvSpPr>
        <xdr:cNvPr id="2" name="矢印: 上 1">
          <a:extLst>
            <a:ext uri="{FF2B5EF4-FFF2-40B4-BE49-F238E27FC236}">
              <a16:creationId xmlns:a16="http://schemas.microsoft.com/office/drawing/2014/main" id="{4AA25144-465B-43BF-9701-77CCEEFB2AEB}"/>
            </a:ext>
          </a:extLst>
        </xdr:cNvPr>
        <xdr:cNvSpPr/>
      </xdr:nvSpPr>
      <xdr:spPr>
        <a:xfrm>
          <a:off x="7937500" y="58026300"/>
          <a:ext cx="190500" cy="228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247650</xdr:colOff>
      <xdr:row>84</xdr:row>
      <xdr:rowOff>6350</xdr:rowOff>
    </xdr:from>
    <xdr:to>
      <xdr:col>20</xdr:col>
      <xdr:colOff>101600</xdr:colOff>
      <xdr:row>85</xdr:row>
      <xdr:rowOff>0</xdr:rowOff>
    </xdr:to>
    <xdr:sp macro="" textlink="">
      <xdr:nvSpPr>
        <xdr:cNvPr id="2" name="矢印: 上 1">
          <a:extLst>
            <a:ext uri="{FF2B5EF4-FFF2-40B4-BE49-F238E27FC236}">
              <a16:creationId xmlns:a16="http://schemas.microsoft.com/office/drawing/2014/main" id="{70F91746-1D9F-4798-8702-EB8B93F8A453}"/>
            </a:ext>
          </a:extLst>
        </xdr:cNvPr>
        <xdr:cNvSpPr/>
      </xdr:nvSpPr>
      <xdr:spPr>
        <a:xfrm>
          <a:off x="6642100" y="38360350"/>
          <a:ext cx="190500" cy="228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196850</xdr:colOff>
      <xdr:row>38</xdr:row>
      <xdr:rowOff>0</xdr:rowOff>
    </xdr:from>
    <xdr:to>
      <xdr:col>23</xdr:col>
      <xdr:colOff>387350</xdr:colOff>
      <xdr:row>38</xdr:row>
      <xdr:rowOff>228600</xdr:rowOff>
    </xdr:to>
    <xdr:sp macro="" textlink="">
      <xdr:nvSpPr>
        <xdr:cNvPr id="3" name="矢印: 上 2">
          <a:extLst>
            <a:ext uri="{FF2B5EF4-FFF2-40B4-BE49-F238E27FC236}">
              <a16:creationId xmlns:a16="http://schemas.microsoft.com/office/drawing/2014/main" id="{B8FF4531-F2B1-4AF0-A4FC-BB841DB84A6D}"/>
            </a:ext>
          </a:extLst>
        </xdr:cNvPr>
        <xdr:cNvSpPr/>
      </xdr:nvSpPr>
      <xdr:spPr>
        <a:xfrm>
          <a:off x="7937500" y="58026300"/>
          <a:ext cx="190500" cy="228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196850</xdr:colOff>
      <xdr:row>130</xdr:row>
      <xdr:rowOff>0</xdr:rowOff>
    </xdr:from>
    <xdr:to>
      <xdr:col>23</xdr:col>
      <xdr:colOff>387350</xdr:colOff>
      <xdr:row>130</xdr:row>
      <xdr:rowOff>228600</xdr:rowOff>
    </xdr:to>
    <xdr:sp macro="" textlink="">
      <xdr:nvSpPr>
        <xdr:cNvPr id="4" name="矢印: 上 3">
          <a:extLst>
            <a:ext uri="{FF2B5EF4-FFF2-40B4-BE49-F238E27FC236}">
              <a16:creationId xmlns:a16="http://schemas.microsoft.com/office/drawing/2014/main" id="{3642DBDF-14BC-48E9-B34D-B2E985C70C80}"/>
            </a:ext>
          </a:extLst>
        </xdr:cNvPr>
        <xdr:cNvSpPr/>
      </xdr:nvSpPr>
      <xdr:spPr>
        <a:xfrm>
          <a:off x="7937500" y="76276200"/>
          <a:ext cx="190500" cy="228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63500</xdr:colOff>
      <xdr:row>106</xdr:row>
      <xdr:rowOff>0</xdr:rowOff>
    </xdr:from>
    <xdr:to>
      <xdr:col>12</xdr:col>
      <xdr:colOff>209550</xdr:colOff>
      <xdr:row>106</xdr:row>
      <xdr:rowOff>209550</xdr:rowOff>
    </xdr:to>
    <xdr:sp macro="" textlink="">
      <xdr:nvSpPr>
        <xdr:cNvPr id="5" name="矢印: 下 4">
          <a:extLst>
            <a:ext uri="{FF2B5EF4-FFF2-40B4-BE49-F238E27FC236}">
              <a16:creationId xmlns:a16="http://schemas.microsoft.com/office/drawing/2014/main" id="{3BF51208-C31E-40C3-ABCB-DE26FAA5C57A}"/>
            </a:ext>
          </a:extLst>
        </xdr:cNvPr>
        <xdr:cNvSpPr/>
      </xdr:nvSpPr>
      <xdr:spPr>
        <a:xfrm>
          <a:off x="4102100" y="23094950"/>
          <a:ext cx="146050" cy="2095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63500</xdr:colOff>
      <xdr:row>147</xdr:row>
      <xdr:rowOff>0</xdr:rowOff>
    </xdr:from>
    <xdr:to>
      <xdr:col>12</xdr:col>
      <xdr:colOff>209550</xdr:colOff>
      <xdr:row>147</xdr:row>
      <xdr:rowOff>209550</xdr:rowOff>
    </xdr:to>
    <xdr:sp macro="" textlink="">
      <xdr:nvSpPr>
        <xdr:cNvPr id="6" name="矢印: 下 5">
          <a:extLst>
            <a:ext uri="{FF2B5EF4-FFF2-40B4-BE49-F238E27FC236}">
              <a16:creationId xmlns:a16="http://schemas.microsoft.com/office/drawing/2014/main" id="{0152284A-4ED8-4D8C-B249-78CBC23C0060}"/>
            </a:ext>
          </a:extLst>
        </xdr:cNvPr>
        <xdr:cNvSpPr/>
      </xdr:nvSpPr>
      <xdr:spPr>
        <a:xfrm>
          <a:off x="4102100" y="23094950"/>
          <a:ext cx="146050" cy="2095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63500</xdr:colOff>
      <xdr:row>56</xdr:row>
      <xdr:rowOff>0</xdr:rowOff>
    </xdr:from>
    <xdr:to>
      <xdr:col>12</xdr:col>
      <xdr:colOff>209550</xdr:colOff>
      <xdr:row>56</xdr:row>
      <xdr:rowOff>209550</xdr:rowOff>
    </xdr:to>
    <xdr:sp macro="" textlink="">
      <xdr:nvSpPr>
        <xdr:cNvPr id="7" name="矢印: 下 6">
          <a:extLst>
            <a:ext uri="{FF2B5EF4-FFF2-40B4-BE49-F238E27FC236}">
              <a16:creationId xmlns:a16="http://schemas.microsoft.com/office/drawing/2014/main" id="{33D018F9-0BA7-4A0E-A5E4-E83E07A04F3A}"/>
            </a:ext>
          </a:extLst>
        </xdr:cNvPr>
        <xdr:cNvSpPr/>
      </xdr:nvSpPr>
      <xdr:spPr>
        <a:xfrm>
          <a:off x="4102100" y="33985200"/>
          <a:ext cx="146050" cy="2095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196850</xdr:colOff>
      <xdr:row>175</xdr:row>
      <xdr:rowOff>0</xdr:rowOff>
    </xdr:from>
    <xdr:to>
      <xdr:col>23</xdr:col>
      <xdr:colOff>387350</xdr:colOff>
      <xdr:row>175</xdr:row>
      <xdr:rowOff>228600</xdr:rowOff>
    </xdr:to>
    <xdr:sp macro="" textlink="">
      <xdr:nvSpPr>
        <xdr:cNvPr id="8" name="矢印: 上 7">
          <a:extLst>
            <a:ext uri="{FF2B5EF4-FFF2-40B4-BE49-F238E27FC236}">
              <a16:creationId xmlns:a16="http://schemas.microsoft.com/office/drawing/2014/main" id="{2686BD1F-3E65-4620-A683-30479FB85301}"/>
            </a:ext>
          </a:extLst>
        </xdr:cNvPr>
        <xdr:cNvSpPr/>
      </xdr:nvSpPr>
      <xdr:spPr>
        <a:xfrm>
          <a:off x="7975600" y="55289450"/>
          <a:ext cx="190500" cy="228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D119"/>
  <sheetViews>
    <sheetView tabSelected="1" zoomScaleNormal="100" zoomScaleSheetLayoutView="80" workbookViewId="0">
      <selection activeCell="AH28" sqref="AH28"/>
    </sheetView>
  </sheetViews>
  <sheetFormatPr defaultRowHeight="18"/>
  <cols>
    <col min="1" max="23" width="4.4140625" customWidth="1"/>
    <col min="24" max="24" width="8.1640625" customWidth="1"/>
    <col min="25" max="26" width="4.4140625" customWidth="1"/>
    <col min="27" max="29" width="4" customWidth="1"/>
    <col min="30" max="54" width="5.6640625" customWidth="1"/>
  </cols>
  <sheetData>
    <row r="1" spans="2:35" ht="18.5" thickBot="1"/>
    <row r="2" spans="2:35" ht="18.5" thickBot="1">
      <c r="B2" s="86" t="s">
        <v>48</v>
      </c>
      <c r="C2" s="86"/>
      <c r="D2" s="86"/>
      <c r="E2" s="2" t="s">
        <v>110</v>
      </c>
      <c r="F2" s="5">
        <v>2</v>
      </c>
      <c r="G2" s="2" t="s">
        <v>111</v>
      </c>
      <c r="I2" s="2" t="s">
        <v>47</v>
      </c>
      <c r="J2" s="87">
        <v>31</v>
      </c>
      <c r="K2" s="88"/>
      <c r="L2" s="2" t="s">
        <v>121</v>
      </c>
      <c r="M2" s="2" t="s">
        <v>47</v>
      </c>
      <c r="N2" s="87">
        <v>126</v>
      </c>
      <c r="O2" s="88"/>
    </row>
    <row r="4" spans="2:35" s="48" customFormat="1" ht="26.5">
      <c r="B4" s="47" t="s">
        <v>477</v>
      </c>
      <c r="C4" s="47"/>
      <c r="D4" s="47"/>
      <c r="E4" s="47"/>
      <c r="F4" s="47"/>
      <c r="G4" s="47"/>
      <c r="H4" s="47"/>
      <c r="I4" s="47"/>
      <c r="J4" s="47"/>
      <c r="K4" s="47"/>
      <c r="L4" s="47"/>
      <c r="M4" s="47"/>
      <c r="N4" s="47"/>
      <c r="O4" s="47"/>
      <c r="P4" s="47"/>
      <c r="Q4" s="47"/>
      <c r="R4" s="47"/>
      <c r="S4" s="47"/>
      <c r="T4" s="47"/>
      <c r="U4" s="47"/>
      <c r="V4" s="47"/>
      <c r="W4" s="47"/>
      <c r="X4" s="47"/>
      <c r="Y4" s="47"/>
    </row>
    <row r="5" spans="2:35" ht="18" customHeight="1">
      <c r="B5" s="49"/>
      <c r="C5" s="49"/>
      <c r="D5" s="49"/>
      <c r="E5" s="49"/>
      <c r="F5" s="49"/>
      <c r="G5" s="49"/>
      <c r="H5" s="49"/>
      <c r="I5" s="49"/>
      <c r="J5" s="49"/>
      <c r="K5" s="49"/>
      <c r="L5" s="49"/>
      <c r="M5" s="49"/>
      <c r="N5" s="49"/>
      <c r="O5" s="49"/>
      <c r="P5" s="49"/>
      <c r="Q5" s="49"/>
      <c r="R5" s="49"/>
      <c r="S5" s="49"/>
      <c r="T5" s="49"/>
      <c r="U5" s="49"/>
      <c r="V5" s="49"/>
      <c r="W5" s="49"/>
      <c r="X5" s="49"/>
      <c r="Y5" s="49"/>
    </row>
    <row r="6" spans="2:35" ht="18" customHeight="1" thickBot="1"/>
    <row r="7" spans="2:35" ht="19" thickTop="1" thickBot="1">
      <c r="C7" s="50"/>
      <c r="D7" s="51"/>
      <c r="E7" s="51"/>
      <c r="F7" s="51"/>
      <c r="G7" s="51"/>
      <c r="H7" s="51"/>
      <c r="I7" s="51"/>
      <c r="J7" s="51"/>
      <c r="K7" s="51"/>
      <c r="L7" s="51"/>
      <c r="M7" s="51"/>
      <c r="N7" s="51"/>
      <c r="O7" s="51"/>
      <c r="P7" s="51"/>
      <c r="Q7" s="51"/>
      <c r="R7" s="51"/>
      <c r="S7" s="51"/>
      <c r="T7" s="51"/>
      <c r="U7" s="51"/>
      <c r="V7" s="51"/>
      <c r="W7" s="51"/>
      <c r="X7" s="52"/>
    </row>
    <row r="8" spans="2:35" ht="18.5" thickBot="1">
      <c r="C8" s="53"/>
      <c r="E8" s="89" t="s">
        <v>283</v>
      </c>
      <c r="F8" s="89"/>
      <c r="G8" s="89"/>
      <c r="H8" s="89"/>
      <c r="J8" s="87" t="s">
        <v>12</v>
      </c>
      <c r="K8" s="90"/>
      <c r="L8" s="88"/>
      <c r="N8" s="87" t="s">
        <v>297</v>
      </c>
      <c r="O8" s="90"/>
      <c r="P8" s="88"/>
      <c r="X8" s="54"/>
    </row>
    <row r="9" spans="2:35" ht="18.5" thickBot="1">
      <c r="C9" s="53"/>
      <c r="X9" s="54"/>
    </row>
    <row r="10" spans="2:35" ht="18.5" thickBot="1">
      <c r="C10" s="53"/>
      <c r="E10" s="87" t="s">
        <v>287</v>
      </c>
      <c r="F10" s="90"/>
      <c r="G10" s="90"/>
      <c r="H10" s="90"/>
      <c r="I10" s="88"/>
      <c r="J10" s="2" t="s">
        <v>476</v>
      </c>
      <c r="K10" s="87" t="s">
        <v>284</v>
      </c>
      <c r="L10" s="90"/>
      <c r="M10" s="90"/>
      <c r="N10" s="90"/>
      <c r="O10" s="90"/>
      <c r="P10" s="88"/>
      <c r="Q10" s="2" t="s">
        <v>476</v>
      </c>
      <c r="R10" s="87" t="s">
        <v>285</v>
      </c>
      <c r="S10" s="90"/>
      <c r="T10" s="90"/>
      <c r="U10" s="90"/>
      <c r="V10" s="90"/>
      <c r="W10" s="88"/>
      <c r="X10" s="54"/>
    </row>
    <row r="11" spans="2:35" ht="18.5" thickBot="1">
      <c r="C11" s="55"/>
      <c r="D11" s="56"/>
      <c r="E11" s="56"/>
      <c r="F11" s="56"/>
      <c r="G11" s="56"/>
      <c r="H11" s="56"/>
      <c r="I11" s="56"/>
      <c r="J11" s="56"/>
      <c r="K11" s="56"/>
      <c r="L11" s="56"/>
      <c r="M11" s="56"/>
      <c r="N11" s="56"/>
      <c r="O11" s="56"/>
      <c r="P11" s="56"/>
      <c r="Q11" s="56"/>
      <c r="R11" s="56"/>
      <c r="S11" s="56"/>
      <c r="T11" s="56"/>
      <c r="U11" s="56"/>
      <c r="V11" s="56"/>
      <c r="W11" s="56"/>
      <c r="X11" s="57"/>
    </row>
    <row r="12" spans="2:35" ht="19" thickTop="1" thickBot="1"/>
    <row r="13" spans="2:35" ht="18.5" thickBot="1">
      <c r="E13" s="2" t="s">
        <v>110</v>
      </c>
      <c r="F13" s="5">
        <v>2</v>
      </c>
      <c r="G13" s="2" t="s">
        <v>111</v>
      </c>
      <c r="I13" s="9" t="s">
        <v>122</v>
      </c>
      <c r="J13" s="10"/>
      <c r="L13" s="12">
        <v>1</v>
      </c>
      <c r="N13" s="2" t="s">
        <v>47</v>
      </c>
      <c r="O13" s="87">
        <v>41</v>
      </c>
      <c r="P13" s="88"/>
      <c r="Q13" s="2" t="s">
        <v>121</v>
      </c>
      <c r="R13" s="2" t="s">
        <v>47</v>
      </c>
      <c r="S13" s="87">
        <v>45</v>
      </c>
      <c r="T13" s="88"/>
    </row>
    <row r="14" spans="2:35" ht="18.5" thickBot="1"/>
    <row r="15" spans="2:35" ht="18.5" thickBot="1">
      <c r="E15" s="86" t="s">
        <v>118</v>
      </c>
      <c r="F15" s="86"/>
      <c r="G15" s="86"/>
      <c r="H15" s="86"/>
      <c r="I15" s="86"/>
      <c r="J15" s="86"/>
      <c r="K15" s="91"/>
      <c r="L15" s="92" t="s">
        <v>12</v>
      </c>
      <c r="M15" s="93"/>
      <c r="N15" s="94"/>
      <c r="P15" s="92" t="s">
        <v>154</v>
      </c>
      <c r="Q15" s="93"/>
      <c r="R15" s="93"/>
      <c r="S15" s="93"/>
      <c r="T15" s="93"/>
      <c r="U15" s="94"/>
      <c r="AI15" s="2"/>
    </row>
    <row r="16" spans="2:35">
      <c r="H16" s="1" t="s">
        <v>119</v>
      </c>
      <c r="I16" s="1"/>
      <c r="J16" s="1"/>
      <c r="K16" s="1"/>
      <c r="L16" s="1"/>
      <c r="M16" s="1"/>
      <c r="N16" s="1"/>
      <c r="O16" s="1"/>
      <c r="P16" s="1"/>
      <c r="AI16" s="2"/>
    </row>
    <row r="17" spans="2:35" ht="18.5" thickBot="1">
      <c r="AI17" s="2"/>
    </row>
    <row r="18" spans="2:35" ht="18.5" thickBot="1">
      <c r="E18" s="1" t="s">
        <v>123</v>
      </c>
      <c r="I18" s="1" t="s">
        <v>124</v>
      </c>
      <c r="L18" s="92" t="s">
        <v>125</v>
      </c>
      <c r="M18" s="93"/>
      <c r="N18" s="94"/>
      <c r="P18" s="1" t="s">
        <v>45</v>
      </c>
      <c r="R18" s="95" t="s">
        <v>126</v>
      </c>
      <c r="S18" s="95"/>
      <c r="U18" s="96">
        <v>95000</v>
      </c>
      <c r="V18" s="97"/>
      <c r="W18" s="98"/>
      <c r="X18" s="1" t="s">
        <v>16</v>
      </c>
      <c r="AI18" s="2"/>
    </row>
    <row r="19" spans="2:35" ht="18.5" thickBot="1">
      <c r="L19" s="92" t="s">
        <v>127</v>
      </c>
      <c r="M19" s="93"/>
      <c r="N19" s="94"/>
      <c r="P19" s="1" t="s">
        <v>45</v>
      </c>
      <c r="R19" s="95" t="s">
        <v>128</v>
      </c>
      <c r="S19" s="95"/>
      <c r="U19" s="96">
        <v>55000</v>
      </c>
      <c r="V19" s="97"/>
      <c r="W19" s="98"/>
      <c r="X19" s="1" t="s">
        <v>16</v>
      </c>
      <c r="AI19" s="2"/>
    </row>
    <row r="20" spans="2:35" ht="18.5" thickBot="1">
      <c r="L20" s="92" t="s">
        <v>129</v>
      </c>
      <c r="M20" s="93"/>
      <c r="N20" s="94"/>
      <c r="P20" s="1" t="s">
        <v>46</v>
      </c>
      <c r="R20" s="95" t="s">
        <v>130</v>
      </c>
      <c r="S20" s="95"/>
      <c r="U20" s="96">
        <v>5000</v>
      </c>
      <c r="V20" s="97"/>
      <c r="W20" s="98"/>
      <c r="X20" s="1" t="s">
        <v>16</v>
      </c>
      <c r="AI20" s="2"/>
    </row>
    <row r="21" spans="2:35" ht="18.5" thickBot="1">
      <c r="L21" s="92" t="s">
        <v>131</v>
      </c>
      <c r="M21" s="93"/>
      <c r="N21" s="94"/>
      <c r="P21" s="1" t="s">
        <v>46</v>
      </c>
      <c r="R21" s="95" t="s">
        <v>132</v>
      </c>
      <c r="S21" s="95"/>
      <c r="U21" s="96">
        <v>100000</v>
      </c>
      <c r="V21" s="97"/>
      <c r="W21" s="98"/>
      <c r="X21" s="1" t="s">
        <v>16</v>
      </c>
      <c r="AI21" s="2"/>
    </row>
    <row r="22" spans="2:35" ht="18.5" thickBot="1">
      <c r="L22" s="92" t="s">
        <v>133</v>
      </c>
      <c r="M22" s="93"/>
      <c r="N22" s="94"/>
      <c r="P22" s="1" t="s">
        <v>46</v>
      </c>
      <c r="R22" s="95" t="s">
        <v>134</v>
      </c>
      <c r="S22" s="95"/>
      <c r="U22" s="96">
        <v>45000</v>
      </c>
      <c r="V22" s="97"/>
      <c r="W22" s="98"/>
      <c r="X22" s="1" t="s">
        <v>16</v>
      </c>
      <c r="AI22" s="2"/>
    </row>
    <row r="23" spans="2:35" ht="18.5" thickBot="1">
      <c r="AI23" s="2"/>
    </row>
    <row r="24" spans="2:35" ht="18.5" thickBot="1">
      <c r="E24" s="1" t="s">
        <v>135</v>
      </c>
      <c r="I24" s="1" t="s">
        <v>124</v>
      </c>
      <c r="L24" s="92" t="s">
        <v>136</v>
      </c>
      <c r="M24" s="93"/>
      <c r="N24" s="94"/>
      <c r="P24" s="1" t="s">
        <v>45</v>
      </c>
      <c r="R24" s="95" t="s">
        <v>137</v>
      </c>
      <c r="S24" s="95"/>
      <c r="U24" s="96">
        <v>95000</v>
      </c>
      <c r="V24" s="97"/>
      <c r="W24" s="98"/>
      <c r="X24" s="1" t="s">
        <v>16</v>
      </c>
      <c r="AI24" s="2"/>
    </row>
    <row r="25" spans="2:35" ht="18.5" thickBot="1">
      <c r="AI25" s="2"/>
    </row>
    <row r="26" spans="2:35" ht="18.5" thickBot="1">
      <c r="E26" s="1" t="s">
        <v>143</v>
      </c>
      <c r="I26" s="1" t="s">
        <v>124</v>
      </c>
      <c r="L26" s="92" t="s">
        <v>144</v>
      </c>
      <c r="M26" s="93"/>
      <c r="N26" s="94"/>
      <c r="P26" s="1" t="s">
        <v>45</v>
      </c>
      <c r="R26" s="95" t="s">
        <v>421</v>
      </c>
      <c r="S26" s="95"/>
      <c r="U26" s="96">
        <v>9</v>
      </c>
      <c r="V26" s="97"/>
      <c r="W26" s="98"/>
      <c r="X26" s="1" t="s">
        <v>18</v>
      </c>
      <c r="AI26" s="2"/>
    </row>
    <row r="27" spans="2:35">
      <c r="AI27" s="2"/>
    </row>
    <row r="28" spans="2:35">
      <c r="B28" s="58" t="s">
        <v>478</v>
      </c>
      <c r="C28" s="59"/>
      <c r="D28" s="59"/>
      <c r="E28" s="59"/>
      <c r="F28" s="60"/>
      <c r="G28" s="60"/>
      <c r="H28" s="60"/>
      <c r="I28" s="60"/>
      <c r="J28" s="60"/>
      <c r="K28" s="60"/>
      <c r="L28" s="60"/>
      <c r="M28" s="60"/>
      <c r="N28" s="60"/>
      <c r="O28" s="60"/>
      <c r="P28" s="58"/>
      <c r="Q28" s="60"/>
      <c r="R28" s="60"/>
      <c r="S28" s="60"/>
      <c r="T28" s="60"/>
      <c r="U28" s="60"/>
      <c r="V28" s="59"/>
      <c r="W28" s="59"/>
      <c r="X28" s="59"/>
      <c r="Y28" s="59"/>
      <c r="AI28" s="2"/>
    </row>
    <row r="29" spans="2:35">
      <c r="AI29" s="2"/>
    </row>
    <row r="30" spans="2:35" ht="18.5" thickBot="1">
      <c r="AI30" s="2"/>
    </row>
    <row r="31" spans="2:35" ht="18.5" thickBot="1">
      <c r="G31" s="86" t="s">
        <v>22</v>
      </c>
      <c r="H31" s="86"/>
      <c r="I31" s="86"/>
      <c r="J31" s="86"/>
      <c r="K31" s="86"/>
      <c r="L31" s="92" t="s">
        <v>12</v>
      </c>
      <c r="M31" s="93"/>
      <c r="N31" s="94"/>
      <c r="P31" s="92" t="s">
        <v>115</v>
      </c>
      <c r="Q31" s="93"/>
      <c r="R31" s="93"/>
      <c r="S31" s="93"/>
      <c r="T31" s="93"/>
      <c r="U31" s="94"/>
      <c r="AI31" s="2"/>
    </row>
    <row r="32" spans="2:35" ht="18.5" thickBot="1">
      <c r="AI32" s="2"/>
    </row>
    <row r="33" spans="5:35" ht="18.5" thickBot="1">
      <c r="H33" s="86" t="s">
        <v>138</v>
      </c>
      <c r="I33" s="86"/>
      <c r="J33" s="86"/>
      <c r="K33" s="91"/>
      <c r="L33" s="87" t="s">
        <v>120</v>
      </c>
      <c r="M33" s="90"/>
      <c r="N33" s="90"/>
      <c r="O33" s="90"/>
      <c r="P33" s="88"/>
      <c r="AI33" s="2"/>
    </row>
    <row r="34" spans="5:35" ht="18.5" thickBot="1">
      <c r="AI34" s="2"/>
    </row>
    <row r="35" spans="5:35" ht="18.5" thickBot="1">
      <c r="E35" s="2" t="s">
        <v>110</v>
      </c>
      <c r="F35" s="5">
        <v>2</v>
      </c>
      <c r="G35" s="2" t="s">
        <v>111</v>
      </c>
      <c r="I35" s="2" t="s">
        <v>47</v>
      </c>
      <c r="J35" s="87">
        <v>42</v>
      </c>
      <c r="K35" s="88"/>
      <c r="AI35" s="2"/>
    </row>
    <row r="36" spans="5:35" ht="18.5" thickBot="1">
      <c r="AI36" s="2"/>
    </row>
    <row r="37" spans="5:35" ht="18.5" thickBot="1">
      <c r="G37" s="92" t="s">
        <v>149</v>
      </c>
      <c r="H37" s="93"/>
      <c r="I37" s="93"/>
      <c r="J37" s="93"/>
      <c r="K37" s="94"/>
      <c r="L37" s="92" t="s">
        <v>145</v>
      </c>
      <c r="M37" s="93"/>
      <c r="N37" s="94"/>
      <c r="P37" s="13" t="s">
        <v>44</v>
      </c>
      <c r="R37" s="92" t="s">
        <v>148</v>
      </c>
      <c r="S37" s="94"/>
      <c r="U37" s="101" t="s">
        <v>146</v>
      </c>
      <c r="V37" s="101"/>
      <c r="W37" s="101"/>
      <c r="X37" s="61" t="s">
        <v>147</v>
      </c>
      <c r="AI37" s="2"/>
    </row>
    <row r="38" spans="5:35" ht="18.5" thickBot="1">
      <c r="G38" s="92" t="s">
        <v>150</v>
      </c>
      <c r="H38" s="93"/>
      <c r="I38" s="93" t="s">
        <v>124</v>
      </c>
      <c r="J38" s="93"/>
      <c r="K38" s="94"/>
      <c r="L38" s="92" t="s">
        <v>125</v>
      </c>
      <c r="M38" s="93"/>
      <c r="N38" s="94"/>
      <c r="P38" s="13" t="s">
        <v>45</v>
      </c>
      <c r="R38" s="99">
        <v>1</v>
      </c>
      <c r="S38" s="100"/>
      <c r="U38" s="102"/>
      <c r="V38" s="102"/>
      <c r="W38" s="102"/>
      <c r="X38" s="13" t="s">
        <v>16</v>
      </c>
      <c r="AI38" s="2"/>
    </row>
    <row r="39" spans="5:35" ht="18.5" thickBot="1">
      <c r="G39" s="92" t="s">
        <v>150</v>
      </c>
      <c r="H39" s="93"/>
      <c r="I39" s="93" t="s">
        <v>124</v>
      </c>
      <c r="J39" s="93"/>
      <c r="K39" s="94"/>
      <c r="L39" s="92" t="s">
        <v>127</v>
      </c>
      <c r="M39" s="93"/>
      <c r="N39" s="94"/>
      <c r="P39" s="13" t="s">
        <v>45</v>
      </c>
      <c r="R39" s="99">
        <v>2</v>
      </c>
      <c r="S39" s="100"/>
      <c r="U39" s="102"/>
      <c r="V39" s="102"/>
      <c r="W39" s="102"/>
      <c r="X39" s="13" t="s">
        <v>16</v>
      </c>
      <c r="AI39" s="2"/>
    </row>
    <row r="40" spans="5:35" ht="18.5" thickBot="1">
      <c r="G40" s="92" t="s">
        <v>150</v>
      </c>
      <c r="H40" s="93"/>
      <c r="I40" s="93" t="s">
        <v>124</v>
      </c>
      <c r="J40" s="93"/>
      <c r="K40" s="94"/>
      <c r="L40" s="92" t="s">
        <v>129</v>
      </c>
      <c r="M40" s="93"/>
      <c r="N40" s="94"/>
      <c r="P40" s="13" t="s">
        <v>46</v>
      </c>
      <c r="R40" s="99">
        <v>3</v>
      </c>
      <c r="S40" s="100"/>
      <c r="U40" s="102"/>
      <c r="V40" s="102"/>
      <c r="W40" s="102"/>
      <c r="X40" s="13" t="s">
        <v>16</v>
      </c>
      <c r="AI40" s="2"/>
    </row>
    <row r="41" spans="5:35" ht="18.5" thickBot="1">
      <c r="G41" s="92" t="s">
        <v>150</v>
      </c>
      <c r="H41" s="93"/>
      <c r="I41" s="93" t="s">
        <v>124</v>
      </c>
      <c r="J41" s="93"/>
      <c r="K41" s="94"/>
      <c r="L41" s="92" t="s">
        <v>131</v>
      </c>
      <c r="M41" s="93"/>
      <c r="N41" s="94"/>
      <c r="P41" s="13" t="s">
        <v>46</v>
      </c>
      <c r="R41" s="99">
        <v>4</v>
      </c>
      <c r="S41" s="100"/>
      <c r="U41" s="102"/>
      <c r="V41" s="102"/>
      <c r="W41" s="102"/>
      <c r="X41" s="13" t="s">
        <v>16</v>
      </c>
      <c r="AI41" s="2"/>
    </row>
    <row r="42" spans="5:35" ht="18.5" thickBot="1">
      <c r="G42" s="92" t="s">
        <v>150</v>
      </c>
      <c r="H42" s="93"/>
      <c r="I42" s="93" t="s">
        <v>124</v>
      </c>
      <c r="J42" s="93"/>
      <c r="K42" s="94"/>
      <c r="L42" s="92" t="s">
        <v>133</v>
      </c>
      <c r="M42" s="93"/>
      <c r="N42" s="94"/>
      <c r="P42" s="13" t="s">
        <v>46</v>
      </c>
      <c r="R42" s="99">
        <v>5</v>
      </c>
      <c r="S42" s="100"/>
      <c r="U42" s="102"/>
      <c r="V42" s="102"/>
      <c r="W42" s="102"/>
      <c r="X42" s="13" t="s">
        <v>16</v>
      </c>
      <c r="AI42" s="2"/>
    </row>
    <row r="43" spans="5:35" ht="18.5" thickBot="1">
      <c r="G43" s="92" t="s">
        <v>151</v>
      </c>
      <c r="H43" s="93"/>
      <c r="I43" s="93" t="s">
        <v>124</v>
      </c>
      <c r="J43" s="93"/>
      <c r="K43" s="94"/>
      <c r="L43" s="92" t="s">
        <v>136</v>
      </c>
      <c r="M43" s="93"/>
      <c r="N43" s="94"/>
      <c r="P43" s="13" t="s">
        <v>45</v>
      </c>
      <c r="R43" s="99">
        <v>6</v>
      </c>
      <c r="S43" s="100"/>
      <c r="U43" s="102"/>
      <c r="V43" s="102"/>
      <c r="W43" s="102"/>
      <c r="X43" s="13" t="s">
        <v>16</v>
      </c>
      <c r="AI43" s="2"/>
    </row>
    <row r="44" spans="5:35" ht="18.5" thickBot="1">
      <c r="G44" s="92" t="s">
        <v>152</v>
      </c>
      <c r="H44" s="93"/>
      <c r="I44" s="93" t="s">
        <v>124</v>
      </c>
      <c r="J44" s="93"/>
      <c r="K44" s="94"/>
      <c r="L44" s="92" t="s">
        <v>144</v>
      </c>
      <c r="M44" s="93"/>
      <c r="N44" s="94"/>
      <c r="P44" s="13" t="s">
        <v>45</v>
      </c>
      <c r="R44" s="99">
        <v>7</v>
      </c>
      <c r="S44" s="100"/>
      <c r="U44" s="102"/>
      <c r="V44" s="102"/>
      <c r="W44" s="102"/>
      <c r="X44" s="13" t="s">
        <v>18</v>
      </c>
      <c r="AI44" s="2"/>
    </row>
    <row r="45" spans="5:35" ht="18.5" thickBot="1">
      <c r="AI45" s="2"/>
    </row>
    <row r="46" spans="5:35" ht="18.5" thickBot="1">
      <c r="H46" s="92" t="s">
        <v>2</v>
      </c>
      <c r="I46" s="93"/>
      <c r="J46" s="94"/>
      <c r="L46" s="87" t="s">
        <v>10</v>
      </c>
      <c r="M46" s="90"/>
      <c r="N46" s="90"/>
      <c r="O46" s="90"/>
      <c r="P46" s="90"/>
      <c r="Q46" s="90"/>
      <c r="R46" s="88"/>
      <c r="T46" s="2" t="s">
        <v>110</v>
      </c>
      <c r="U46" s="5">
        <v>2</v>
      </c>
      <c r="V46" s="2" t="s">
        <v>111</v>
      </c>
      <c r="W46" s="2" t="s">
        <v>47</v>
      </c>
      <c r="X46" s="87">
        <v>43</v>
      </c>
      <c r="Y46" s="88"/>
    </row>
    <row r="47" spans="5:35" ht="9" customHeight="1" thickBot="1">
      <c r="AI47" s="2"/>
    </row>
    <row r="48" spans="5:35" ht="18.5" thickBot="1">
      <c r="G48" s="87" t="s">
        <v>22</v>
      </c>
      <c r="H48" s="90"/>
      <c r="I48" s="90"/>
      <c r="J48" s="90"/>
      <c r="K48" s="88"/>
      <c r="L48" s="87" t="s">
        <v>12</v>
      </c>
      <c r="M48" s="90"/>
      <c r="N48" s="88"/>
      <c r="P48" s="87" t="s">
        <v>115</v>
      </c>
      <c r="Q48" s="90"/>
      <c r="R48" s="90"/>
      <c r="S48" s="90"/>
      <c r="T48" s="90"/>
      <c r="U48" s="88"/>
      <c r="AI48" s="2"/>
    </row>
    <row r="49" spans="2:35" ht="7.5" customHeight="1" thickBot="1">
      <c r="AI49" s="2"/>
    </row>
    <row r="50" spans="2:35" ht="18.5" thickBot="1">
      <c r="C50" s="86" t="s">
        <v>25</v>
      </c>
      <c r="D50" s="86"/>
      <c r="E50" s="86"/>
      <c r="F50" s="87" t="s">
        <v>26</v>
      </c>
      <c r="G50" s="90"/>
      <c r="H50" s="90"/>
      <c r="I50" s="90"/>
      <c r="J50" s="90"/>
      <c r="K50" s="90"/>
      <c r="L50" s="90"/>
      <c r="M50" s="90"/>
      <c r="N50" s="90"/>
      <c r="O50" s="88"/>
      <c r="Q50" s="92" t="s">
        <v>45</v>
      </c>
      <c r="R50" s="94"/>
      <c r="T50" t="s">
        <v>50</v>
      </c>
      <c r="U50" s="92" t="str">
        <f>VLOOKUP(F50,リスト!H$11:I$43,2,FALSE)</f>
        <v>AA</v>
      </c>
      <c r="V50" s="94"/>
      <c r="AI50" s="2"/>
    </row>
    <row r="51" spans="2:35" ht="10.5" customHeight="1" thickBot="1">
      <c r="AI51" s="2"/>
    </row>
    <row r="52" spans="2:35" ht="18.5" thickBot="1">
      <c r="U52" s="86" t="s">
        <v>15</v>
      </c>
      <c r="V52" s="91"/>
      <c r="W52" s="92" t="s">
        <v>16</v>
      </c>
      <c r="X52" s="93"/>
      <c r="Y52" s="94"/>
      <c r="AI52" s="2"/>
    </row>
    <row r="53" spans="2:35" ht="18.5" thickBot="1">
      <c r="B53" s="92" t="s">
        <v>49</v>
      </c>
      <c r="C53" s="93"/>
      <c r="D53" s="94"/>
      <c r="E53" s="92" t="s">
        <v>69</v>
      </c>
      <c r="F53" s="93"/>
      <c r="G53" s="94"/>
      <c r="H53" s="92" t="s">
        <v>73</v>
      </c>
      <c r="I53" s="93"/>
      <c r="J53" s="93"/>
      <c r="K53" s="93"/>
      <c r="L53" s="93"/>
      <c r="M53" s="94"/>
      <c r="N53" s="92" t="s">
        <v>45</v>
      </c>
      <c r="O53" s="93"/>
      <c r="P53" s="93"/>
      <c r="Q53" s="94"/>
      <c r="R53" s="92" t="s">
        <v>74</v>
      </c>
      <c r="S53" s="93"/>
      <c r="T53" s="93"/>
      <c r="U53" s="94"/>
      <c r="V53" s="92" t="s">
        <v>75</v>
      </c>
      <c r="W53" s="93"/>
      <c r="X53" s="93"/>
      <c r="Y53" s="94"/>
      <c r="AI53" s="2"/>
    </row>
    <row r="54" spans="2:35" ht="18.5" thickBot="1">
      <c r="B54" s="105">
        <v>45383</v>
      </c>
      <c r="C54" s="106"/>
      <c r="D54" s="107"/>
      <c r="E54" s="92" t="s">
        <v>67</v>
      </c>
      <c r="F54" s="93"/>
      <c r="G54" s="94"/>
      <c r="H54" s="92" t="s">
        <v>76</v>
      </c>
      <c r="I54" s="93"/>
      <c r="J54" s="93"/>
      <c r="K54" s="93"/>
      <c r="L54" s="93"/>
      <c r="M54" s="94"/>
      <c r="N54" s="96"/>
      <c r="O54" s="97"/>
      <c r="P54" s="97"/>
      <c r="Q54" s="98"/>
      <c r="R54" s="96"/>
      <c r="S54" s="97"/>
      <c r="T54" s="97"/>
      <c r="U54" s="98"/>
      <c r="V54" s="99">
        <v>8</v>
      </c>
      <c r="W54" s="100"/>
      <c r="X54" s="103"/>
      <c r="Y54" s="104"/>
      <c r="AI54" s="2"/>
    </row>
    <row r="55" spans="2:35" ht="18.5" thickBot="1">
      <c r="AI55" s="2"/>
    </row>
    <row r="56" spans="2:35" ht="18.5" thickBot="1">
      <c r="H56" s="92" t="s">
        <v>2</v>
      </c>
      <c r="I56" s="93"/>
      <c r="J56" s="94"/>
      <c r="L56" s="87" t="s">
        <v>10</v>
      </c>
      <c r="M56" s="90"/>
      <c r="N56" s="90"/>
      <c r="O56" s="90"/>
      <c r="P56" s="90"/>
      <c r="Q56" s="90"/>
      <c r="R56" s="88"/>
      <c r="T56" s="2" t="s">
        <v>110</v>
      </c>
      <c r="U56" s="5">
        <v>2</v>
      </c>
      <c r="V56" s="2" t="s">
        <v>111</v>
      </c>
      <c r="W56" s="2" t="s">
        <v>47</v>
      </c>
      <c r="X56" s="87">
        <v>43</v>
      </c>
      <c r="Y56" s="88"/>
      <c r="AI56" s="2"/>
    </row>
    <row r="57" spans="2:35" ht="7.5" customHeight="1" thickBot="1">
      <c r="AI57" s="2"/>
    </row>
    <row r="58" spans="2:35" ht="18.5" thickBot="1">
      <c r="G58" s="87" t="s">
        <v>22</v>
      </c>
      <c r="H58" s="90"/>
      <c r="I58" s="90"/>
      <c r="J58" s="90"/>
      <c r="K58" s="88"/>
      <c r="L58" s="87" t="s">
        <v>12</v>
      </c>
      <c r="M58" s="90"/>
      <c r="N58" s="88"/>
      <c r="P58" s="87" t="s">
        <v>115</v>
      </c>
      <c r="Q58" s="90"/>
      <c r="R58" s="90"/>
      <c r="S58" s="90"/>
      <c r="T58" s="90"/>
      <c r="U58" s="88"/>
      <c r="AI58" s="2"/>
    </row>
    <row r="59" spans="2:35" ht="5.5" customHeight="1" thickBot="1">
      <c r="AI59" s="2"/>
    </row>
    <row r="60" spans="2:35" ht="18.5" thickBot="1">
      <c r="C60" s="86" t="s">
        <v>25</v>
      </c>
      <c r="D60" s="86"/>
      <c r="E60" s="86"/>
      <c r="F60" s="87" t="s">
        <v>27</v>
      </c>
      <c r="G60" s="90"/>
      <c r="H60" s="90"/>
      <c r="I60" s="90"/>
      <c r="J60" s="90"/>
      <c r="K60" s="90"/>
      <c r="L60" s="90"/>
      <c r="M60" s="90"/>
      <c r="N60" s="90"/>
      <c r="O60" s="88"/>
      <c r="Q60" s="92" t="s">
        <v>45</v>
      </c>
      <c r="R60" s="94"/>
      <c r="T60" t="s">
        <v>50</v>
      </c>
      <c r="U60" s="92" t="str">
        <f>VLOOKUP(F60,リスト!H$11:I$43,2,FALSE)</f>
        <v>AB</v>
      </c>
      <c r="V60" s="94"/>
      <c r="AI60" s="2"/>
    </row>
    <row r="61" spans="2:35" ht="7.5" customHeight="1" thickBot="1">
      <c r="AI61" s="2"/>
    </row>
    <row r="62" spans="2:35" ht="18.5" thickBot="1">
      <c r="U62" s="86" t="s">
        <v>15</v>
      </c>
      <c r="V62" s="91"/>
      <c r="W62" s="92" t="s">
        <v>16</v>
      </c>
      <c r="X62" s="93"/>
      <c r="Y62" s="94"/>
      <c r="AI62" s="2"/>
    </row>
    <row r="63" spans="2:35" ht="18.5" thickBot="1">
      <c r="B63" s="92" t="s">
        <v>49</v>
      </c>
      <c r="C63" s="93"/>
      <c r="D63" s="94"/>
      <c r="E63" s="92" t="s">
        <v>69</v>
      </c>
      <c r="F63" s="93"/>
      <c r="G63" s="94"/>
      <c r="H63" s="92" t="s">
        <v>73</v>
      </c>
      <c r="I63" s="93"/>
      <c r="J63" s="93"/>
      <c r="K63" s="93"/>
      <c r="L63" s="93"/>
      <c r="M63" s="94"/>
      <c r="N63" s="92" t="s">
        <v>45</v>
      </c>
      <c r="O63" s="93"/>
      <c r="P63" s="93"/>
      <c r="Q63" s="94"/>
      <c r="R63" s="92" t="s">
        <v>74</v>
      </c>
      <c r="S63" s="93"/>
      <c r="T63" s="93"/>
      <c r="U63" s="94"/>
      <c r="V63" s="92" t="s">
        <v>75</v>
      </c>
      <c r="W63" s="93"/>
      <c r="X63" s="93"/>
      <c r="Y63" s="94"/>
      <c r="AI63" s="2"/>
    </row>
    <row r="64" spans="2:35" ht="18.5" thickBot="1">
      <c r="B64" s="105">
        <v>45383</v>
      </c>
      <c r="C64" s="106"/>
      <c r="D64" s="107"/>
      <c r="E64" s="92" t="s">
        <v>67</v>
      </c>
      <c r="F64" s="93"/>
      <c r="G64" s="94"/>
      <c r="H64" s="92" t="s">
        <v>76</v>
      </c>
      <c r="I64" s="93"/>
      <c r="J64" s="93"/>
      <c r="K64" s="93"/>
      <c r="L64" s="93"/>
      <c r="M64" s="94"/>
      <c r="N64" s="96"/>
      <c r="O64" s="97"/>
      <c r="P64" s="97"/>
      <c r="Q64" s="98"/>
      <c r="R64" s="96"/>
      <c r="S64" s="97"/>
      <c r="T64" s="97"/>
      <c r="U64" s="98"/>
      <c r="V64" s="99">
        <v>9</v>
      </c>
      <c r="W64" s="100"/>
      <c r="X64" s="103"/>
      <c r="Y64" s="104"/>
      <c r="AI64" s="2"/>
    </row>
    <row r="65" spans="2:35" ht="18.5" thickBot="1">
      <c r="AI65" s="2"/>
    </row>
    <row r="66" spans="2:35" ht="18.5" thickBot="1">
      <c r="H66" s="92" t="s">
        <v>2</v>
      </c>
      <c r="I66" s="93"/>
      <c r="J66" s="94"/>
      <c r="L66" s="87" t="s">
        <v>10</v>
      </c>
      <c r="M66" s="90"/>
      <c r="N66" s="90"/>
      <c r="O66" s="90"/>
      <c r="P66" s="90"/>
      <c r="Q66" s="90"/>
      <c r="R66" s="88"/>
      <c r="T66" s="2" t="s">
        <v>110</v>
      </c>
      <c r="U66" s="5">
        <v>2</v>
      </c>
      <c r="V66" s="2" t="s">
        <v>111</v>
      </c>
      <c r="W66" s="2" t="s">
        <v>47</v>
      </c>
      <c r="X66" s="87">
        <v>43</v>
      </c>
      <c r="Y66" s="88"/>
      <c r="AI66" s="2"/>
    </row>
    <row r="67" spans="2:35" ht="7" customHeight="1" thickBot="1">
      <c r="AI67" s="2"/>
    </row>
    <row r="68" spans="2:35" ht="18.5" thickBot="1">
      <c r="G68" s="87" t="s">
        <v>22</v>
      </c>
      <c r="H68" s="90"/>
      <c r="I68" s="90"/>
      <c r="J68" s="90"/>
      <c r="K68" s="88"/>
      <c r="L68" s="87" t="s">
        <v>12</v>
      </c>
      <c r="M68" s="90"/>
      <c r="N68" s="88"/>
      <c r="P68" s="87" t="s">
        <v>115</v>
      </c>
      <c r="Q68" s="90"/>
      <c r="R68" s="90"/>
      <c r="S68" s="90"/>
      <c r="T68" s="90"/>
      <c r="U68" s="88"/>
      <c r="AI68" s="2"/>
    </row>
    <row r="69" spans="2:35" ht="6.5" customHeight="1" thickBot="1">
      <c r="AI69" s="2"/>
    </row>
    <row r="70" spans="2:35" ht="18.5" thickBot="1">
      <c r="C70" s="86" t="s">
        <v>25</v>
      </c>
      <c r="D70" s="86"/>
      <c r="E70" s="86"/>
      <c r="F70" s="87" t="s">
        <v>28</v>
      </c>
      <c r="G70" s="90"/>
      <c r="H70" s="90"/>
      <c r="I70" s="90"/>
      <c r="J70" s="90"/>
      <c r="K70" s="90"/>
      <c r="L70" s="90"/>
      <c r="M70" s="90"/>
      <c r="N70" s="90"/>
      <c r="O70" s="88"/>
      <c r="Q70" s="92" t="s">
        <v>46</v>
      </c>
      <c r="R70" s="94"/>
      <c r="T70" t="s">
        <v>50</v>
      </c>
      <c r="U70" s="92" t="str">
        <f>VLOOKUP(F70,リスト!H$11:I$43,2,FALSE)</f>
        <v>AD</v>
      </c>
      <c r="V70" s="94"/>
      <c r="AI70" s="2"/>
    </row>
    <row r="71" spans="2:35" ht="9.5" customHeight="1" thickBot="1">
      <c r="AI71" s="2"/>
    </row>
    <row r="72" spans="2:35" ht="18.5" thickBot="1">
      <c r="U72" s="86" t="s">
        <v>15</v>
      </c>
      <c r="V72" s="91"/>
      <c r="W72" s="92" t="s">
        <v>16</v>
      </c>
      <c r="X72" s="93"/>
      <c r="Y72" s="94"/>
      <c r="AI72" s="2"/>
    </row>
    <row r="73" spans="2:35" ht="18.5" thickBot="1">
      <c r="B73" s="92" t="s">
        <v>49</v>
      </c>
      <c r="C73" s="93"/>
      <c r="D73" s="94"/>
      <c r="E73" s="92" t="s">
        <v>69</v>
      </c>
      <c r="F73" s="93"/>
      <c r="G73" s="94"/>
      <c r="H73" s="92" t="s">
        <v>73</v>
      </c>
      <c r="I73" s="93"/>
      <c r="J73" s="93"/>
      <c r="K73" s="93"/>
      <c r="L73" s="93"/>
      <c r="M73" s="94"/>
      <c r="N73" s="92" t="s">
        <v>45</v>
      </c>
      <c r="O73" s="93"/>
      <c r="P73" s="93"/>
      <c r="Q73" s="94"/>
      <c r="R73" s="92" t="s">
        <v>74</v>
      </c>
      <c r="S73" s="93"/>
      <c r="T73" s="93"/>
      <c r="U73" s="94"/>
      <c r="V73" s="92" t="s">
        <v>75</v>
      </c>
      <c r="W73" s="93"/>
      <c r="X73" s="93"/>
      <c r="Y73" s="94"/>
      <c r="AI73" s="2"/>
    </row>
    <row r="74" spans="2:35" ht="18.5" thickBot="1">
      <c r="B74" s="105">
        <v>45383</v>
      </c>
      <c r="C74" s="106"/>
      <c r="D74" s="107"/>
      <c r="E74" s="92" t="s">
        <v>67</v>
      </c>
      <c r="F74" s="93"/>
      <c r="G74" s="94"/>
      <c r="H74" s="92" t="s">
        <v>76</v>
      </c>
      <c r="I74" s="93"/>
      <c r="J74" s="93"/>
      <c r="K74" s="93"/>
      <c r="L74" s="93"/>
      <c r="M74" s="94"/>
      <c r="N74" s="96"/>
      <c r="O74" s="97"/>
      <c r="P74" s="97"/>
      <c r="Q74" s="98"/>
      <c r="R74" s="96"/>
      <c r="S74" s="97"/>
      <c r="T74" s="97"/>
      <c r="U74" s="98"/>
      <c r="V74" s="99">
        <v>10</v>
      </c>
      <c r="W74" s="100"/>
      <c r="X74" s="103"/>
      <c r="Y74" s="104"/>
      <c r="AI74" s="2"/>
    </row>
    <row r="75" spans="2:35" ht="18.5" thickBot="1">
      <c r="AI75" s="2"/>
    </row>
    <row r="76" spans="2:35" ht="18.5" thickBot="1">
      <c r="H76" s="92" t="s">
        <v>2</v>
      </c>
      <c r="I76" s="93"/>
      <c r="J76" s="94"/>
      <c r="L76" s="87" t="s">
        <v>10</v>
      </c>
      <c r="M76" s="90"/>
      <c r="N76" s="90"/>
      <c r="O76" s="90"/>
      <c r="P76" s="90"/>
      <c r="Q76" s="90"/>
      <c r="R76" s="88"/>
      <c r="T76" s="2" t="s">
        <v>110</v>
      </c>
      <c r="U76" s="5">
        <v>2</v>
      </c>
      <c r="V76" s="2" t="s">
        <v>111</v>
      </c>
      <c r="W76" s="2" t="s">
        <v>47</v>
      </c>
      <c r="X76" s="87">
        <v>44</v>
      </c>
      <c r="Y76" s="88"/>
      <c r="AI76" s="2"/>
    </row>
    <row r="77" spans="2:35" ht="11.5" customHeight="1" thickBot="1">
      <c r="AI77" s="2"/>
    </row>
    <row r="78" spans="2:35" ht="18.5" thickBot="1">
      <c r="G78" s="87" t="s">
        <v>22</v>
      </c>
      <c r="H78" s="90"/>
      <c r="I78" s="90"/>
      <c r="J78" s="90"/>
      <c r="K78" s="88"/>
      <c r="L78" s="87" t="s">
        <v>12</v>
      </c>
      <c r="M78" s="90"/>
      <c r="N78" s="88"/>
      <c r="P78" s="87" t="s">
        <v>115</v>
      </c>
      <c r="Q78" s="90"/>
      <c r="R78" s="90"/>
      <c r="S78" s="90"/>
      <c r="T78" s="90"/>
      <c r="U78" s="88"/>
      <c r="AI78" s="2"/>
    </row>
    <row r="79" spans="2:35" ht="8.5" customHeight="1" thickBot="1">
      <c r="AI79" s="2"/>
    </row>
    <row r="80" spans="2:35" ht="18.5" thickBot="1">
      <c r="C80" s="86" t="s">
        <v>25</v>
      </c>
      <c r="D80" s="86"/>
      <c r="E80" s="86"/>
      <c r="F80" s="87" t="s">
        <v>29</v>
      </c>
      <c r="G80" s="90"/>
      <c r="H80" s="90"/>
      <c r="I80" s="90"/>
      <c r="J80" s="90"/>
      <c r="K80" s="90"/>
      <c r="L80" s="90"/>
      <c r="M80" s="90"/>
      <c r="N80" s="90"/>
      <c r="O80" s="88"/>
      <c r="Q80" s="92" t="s">
        <v>46</v>
      </c>
      <c r="R80" s="94"/>
      <c r="T80" t="s">
        <v>50</v>
      </c>
      <c r="U80" s="92" t="str">
        <f>VLOOKUP(F80,リスト!H$11:I$43,2,FALSE)</f>
        <v>AF</v>
      </c>
      <c r="V80" s="94"/>
      <c r="AI80" s="2"/>
    </row>
    <row r="81" spans="2:35" ht="7" customHeight="1" thickBot="1">
      <c r="AI81" s="2"/>
    </row>
    <row r="82" spans="2:35" ht="18.5" thickBot="1">
      <c r="U82" s="86" t="s">
        <v>15</v>
      </c>
      <c r="V82" s="91"/>
      <c r="W82" s="92" t="s">
        <v>16</v>
      </c>
      <c r="X82" s="93"/>
      <c r="Y82" s="94"/>
      <c r="AI82" s="2"/>
    </row>
    <row r="83" spans="2:35" ht="18.5" thickBot="1">
      <c r="B83" s="92" t="s">
        <v>49</v>
      </c>
      <c r="C83" s="93"/>
      <c r="D83" s="94"/>
      <c r="E83" s="92" t="s">
        <v>69</v>
      </c>
      <c r="F83" s="93"/>
      <c r="G83" s="94"/>
      <c r="H83" s="92" t="s">
        <v>73</v>
      </c>
      <c r="I83" s="93"/>
      <c r="J83" s="93"/>
      <c r="K83" s="93"/>
      <c r="L83" s="93"/>
      <c r="M83" s="94"/>
      <c r="N83" s="92" t="s">
        <v>45</v>
      </c>
      <c r="O83" s="93"/>
      <c r="P83" s="93"/>
      <c r="Q83" s="94"/>
      <c r="R83" s="92" t="s">
        <v>74</v>
      </c>
      <c r="S83" s="93"/>
      <c r="T83" s="93"/>
      <c r="U83" s="94"/>
      <c r="V83" s="92" t="s">
        <v>75</v>
      </c>
      <c r="W83" s="93"/>
      <c r="X83" s="93"/>
      <c r="Y83" s="94"/>
      <c r="AI83" s="2"/>
    </row>
    <row r="84" spans="2:35" ht="18.5" thickBot="1">
      <c r="B84" s="105">
        <v>45383</v>
      </c>
      <c r="C84" s="106"/>
      <c r="D84" s="107"/>
      <c r="E84" s="92" t="s">
        <v>67</v>
      </c>
      <c r="F84" s="93"/>
      <c r="G84" s="94"/>
      <c r="H84" s="92" t="s">
        <v>76</v>
      </c>
      <c r="I84" s="93"/>
      <c r="J84" s="93"/>
      <c r="K84" s="93"/>
      <c r="L84" s="93"/>
      <c r="M84" s="94"/>
      <c r="N84" s="96"/>
      <c r="O84" s="97"/>
      <c r="P84" s="97"/>
      <c r="Q84" s="98"/>
      <c r="R84" s="96"/>
      <c r="S84" s="97"/>
      <c r="T84" s="97"/>
      <c r="U84" s="98"/>
      <c r="V84" s="99">
        <v>11</v>
      </c>
      <c r="W84" s="100"/>
      <c r="X84" s="103"/>
      <c r="Y84" s="104"/>
      <c r="AI84" s="2"/>
    </row>
    <row r="85" spans="2:35" ht="18.5" thickBot="1">
      <c r="AI85" s="2"/>
    </row>
    <row r="86" spans="2:35" ht="18.5" thickBot="1">
      <c r="H86" s="92" t="s">
        <v>2</v>
      </c>
      <c r="I86" s="93"/>
      <c r="J86" s="94"/>
      <c r="L86" s="87" t="s">
        <v>10</v>
      </c>
      <c r="M86" s="90"/>
      <c r="N86" s="90"/>
      <c r="O86" s="90"/>
      <c r="P86" s="90"/>
      <c r="Q86" s="90"/>
      <c r="R86" s="88"/>
      <c r="T86" s="2" t="s">
        <v>110</v>
      </c>
      <c r="U86" s="5">
        <v>2</v>
      </c>
      <c r="V86" s="2" t="s">
        <v>111</v>
      </c>
      <c r="W86" s="2" t="s">
        <v>47</v>
      </c>
      <c r="X86" s="87">
        <v>44</v>
      </c>
      <c r="Y86" s="88"/>
      <c r="AI86" s="2"/>
    </row>
    <row r="87" spans="2:35" ht="5" customHeight="1" thickBot="1">
      <c r="AI87" s="2"/>
    </row>
    <row r="88" spans="2:35" ht="18.5" thickBot="1">
      <c r="G88" s="87" t="s">
        <v>22</v>
      </c>
      <c r="H88" s="90"/>
      <c r="I88" s="90"/>
      <c r="J88" s="90"/>
      <c r="K88" s="88"/>
      <c r="L88" s="87" t="s">
        <v>12</v>
      </c>
      <c r="M88" s="90"/>
      <c r="N88" s="88"/>
      <c r="P88" s="87" t="s">
        <v>115</v>
      </c>
      <c r="Q88" s="90"/>
      <c r="R88" s="90"/>
      <c r="S88" s="90"/>
      <c r="T88" s="90"/>
      <c r="U88" s="88"/>
      <c r="AI88" s="2"/>
    </row>
    <row r="89" spans="2:35" ht="8.5" customHeight="1" thickBot="1">
      <c r="AI89" s="2"/>
    </row>
    <row r="90" spans="2:35" ht="18.5" thickBot="1">
      <c r="C90" s="86" t="s">
        <v>25</v>
      </c>
      <c r="D90" s="86"/>
      <c r="E90" s="86"/>
      <c r="F90" s="87" t="s">
        <v>30</v>
      </c>
      <c r="G90" s="90"/>
      <c r="H90" s="90"/>
      <c r="I90" s="90"/>
      <c r="J90" s="90"/>
      <c r="K90" s="90"/>
      <c r="L90" s="90"/>
      <c r="M90" s="90"/>
      <c r="N90" s="90"/>
      <c r="O90" s="88"/>
      <c r="Q90" s="92" t="s">
        <v>46</v>
      </c>
      <c r="R90" s="94"/>
      <c r="T90" t="s">
        <v>50</v>
      </c>
      <c r="U90" s="92" t="str">
        <f>VLOOKUP(F90,リスト!H$11:I$43,2,FALSE)</f>
        <v>AG</v>
      </c>
      <c r="V90" s="94"/>
      <c r="AI90" s="2"/>
    </row>
    <row r="91" spans="2:35" ht="6" customHeight="1" thickBot="1">
      <c r="AI91" s="2"/>
    </row>
    <row r="92" spans="2:35" ht="18.5" thickBot="1">
      <c r="U92" s="86" t="s">
        <v>15</v>
      </c>
      <c r="V92" s="91"/>
      <c r="W92" s="92" t="s">
        <v>16</v>
      </c>
      <c r="X92" s="93"/>
      <c r="Y92" s="94"/>
      <c r="AI92" s="2"/>
    </row>
    <row r="93" spans="2:35" ht="18.5" thickBot="1">
      <c r="B93" s="92" t="s">
        <v>49</v>
      </c>
      <c r="C93" s="93"/>
      <c r="D93" s="94"/>
      <c r="E93" s="92" t="s">
        <v>69</v>
      </c>
      <c r="F93" s="93"/>
      <c r="G93" s="94"/>
      <c r="H93" s="92" t="s">
        <v>73</v>
      </c>
      <c r="I93" s="93"/>
      <c r="J93" s="93"/>
      <c r="K93" s="93"/>
      <c r="L93" s="93"/>
      <c r="M93" s="94"/>
      <c r="N93" s="92" t="s">
        <v>45</v>
      </c>
      <c r="O93" s="93"/>
      <c r="P93" s="93"/>
      <c r="Q93" s="94"/>
      <c r="R93" s="92" t="s">
        <v>74</v>
      </c>
      <c r="S93" s="93"/>
      <c r="T93" s="93"/>
      <c r="U93" s="94"/>
      <c r="V93" s="92" t="s">
        <v>75</v>
      </c>
      <c r="W93" s="93"/>
      <c r="X93" s="93"/>
      <c r="Y93" s="94"/>
      <c r="AI93" s="2"/>
    </row>
    <row r="94" spans="2:35" ht="18.5" thickBot="1">
      <c r="B94" s="105">
        <v>45383</v>
      </c>
      <c r="C94" s="106"/>
      <c r="D94" s="107"/>
      <c r="E94" s="92" t="s">
        <v>67</v>
      </c>
      <c r="F94" s="93"/>
      <c r="G94" s="94"/>
      <c r="H94" s="92" t="s">
        <v>76</v>
      </c>
      <c r="I94" s="93"/>
      <c r="J94" s="93"/>
      <c r="K94" s="93"/>
      <c r="L94" s="93"/>
      <c r="M94" s="94"/>
      <c r="N94" s="96"/>
      <c r="O94" s="97"/>
      <c r="P94" s="97"/>
      <c r="Q94" s="98"/>
      <c r="R94" s="96"/>
      <c r="S94" s="97"/>
      <c r="T94" s="97"/>
      <c r="U94" s="98"/>
      <c r="V94" s="99">
        <v>12</v>
      </c>
      <c r="W94" s="100"/>
      <c r="X94" s="103"/>
      <c r="Y94" s="104"/>
      <c r="AI94" s="2"/>
    </row>
    <row r="95" spans="2:35">
      <c r="AI95" s="2"/>
    </row>
    <row r="96" spans="2:35" ht="18.5" thickBot="1">
      <c r="AI96" s="2"/>
    </row>
    <row r="97" spans="2:35" ht="18.5" thickBot="1">
      <c r="H97" s="87" t="s">
        <v>6</v>
      </c>
      <c r="I97" s="90"/>
      <c r="J97" s="88"/>
      <c r="L97" s="87" t="s">
        <v>10</v>
      </c>
      <c r="M97" s="90"/>
      <c r="N97" s="90"/>
      <c r="O97" s="90"/>
      <c r="P97" s="90"/>
      <c r="Q97" s="90"/>
      <c r="R97" s="88"/>
      <c r="T97" s="2" t="s">
        <v>110</v>
      </c>
      <c r="U97" s="5">
        <v>2</v>
      </c>
      <c r="V97" s="2" t="s">
        <v>111</v>
      </c>
      <c r="W97" s="2" t="s">
        <v>47</v>
      </c>
      <c r="X97" s="87">
        <v>44</v>
      </c>
      <c r="Y97" s="88"/>
      <c r="AI97" s="2"/>
    </row>
    <row r="98" spans="2:35" ht="8.5" customHeight="1" thickBot="1">
      <c r="AI98" s="2"/>
    </row>
    <row r="99" spans="2:35" ht="18.5" thickBot="1">
      <c r="G99" s="87" t="s">
        <v>22</v>
      </c>
      <c r="H99" s="90"/>
      <c r="I99" s="90"/>
      <c r="J99" s="90"/>
      <c r="K99" s="88"/>
      <c r="L99" s="87" t="s">
        <v>12</v>
      </c>
      <c r="M99" s="90"/>
      <c r="N99" s="88"/>
      <c r="P99" s="87" t="s">
        <v>115</v>
      </c>
      <c r="Q99" s="90"/>
      <c r="R99" s="90"/>
      <c r="S99" s="90"/>
      <c r="T99" s="90"/>
      <c r="U99" s="88"/>
      <c r="AI99" s="2"/>
    </row>
    <row r="100" spans="2:35" ht="8.5" customHeight="1" thickBot="1">
      <c r="AI100" s="2"/>
    </row>
    <row r="101" spans="2:35" ht="18.5" thickBot="1">
      <c r="C101" s="86" t="s">
        <v>25</v>
      </c>
      <c r="D101" s="86"/>
      <c r="E101" s="86"/>
      <c r="F101" s="87" t="s">
        <v>38</v>
      </c>
      <c r="G101" s="90"/>
      <c r="H101" s="90"/>
      <c r="I101" s="90"/>
      <c r="J101" s="90"/>
      <c r="K101" s="90"/>
      <c r="L101" s="90"/>
      <c r="M101" s="90"/>
      <c r="N101" s="90"/>
      <c r="O101" s="88"/>
      <c r="Q101" s="92" t="s">
        <v>45</v>
      </c>
      <c r="R101" s="94"/>
      <c r="T101" t="s">
        <v>50</v>
      </c>
      <c r="U101" s="92" t="str">
        <f>VLOOKUP(F101,リスト!H$11:I$43,2,FALSE)</f>
        <v>DA</v>
      </c>
      <c r="V101" s="94"/>
      <c r="AI101" s="2"/>
    </row>
    <row r="102" spans="2:35" ht="9" customHeight="1" thickBot="1">
      <c r="AI102" s="2"/>
    </row>
    <row r="103" spans="2:35" ht="18.5" thickBot="1">
      <c r="U103" s="86" t="s">
        <v>15</v>
      </c>
      <c r="V103" s="91"/>
      <c r="W103" s="92" t="s">
        <v>16</v>
      </c>
      <c r="X103" s="93"/>
      <c r="Y103" s="94"/>
      <c r="AI103" s="2"/>
    </row>
    <row r="104" spans="2:35" ht="18.5" thickBot="1">
      <c r="B104" s="92" t="s">
        <v>49</v>
      </c>
      <c r="C104" s="93"/>
      <c r="D104" s="94"/>
      <c r="E104" s="92" t="s">
        <v>69</v>
      </c>
      <c r="F104" s="93"/>
      <c r="G104" s="94"/>
      <c r="H104" s="92" t="s">
        <v>73</v>
      </c>
      <c r="I104" s="93"/>
      <c r="J104" s="93"/>
      <c r="K104" s="93"/>
      <c r="L104" s="93"/>
      <c r="M104" s="94"/>
      <c r="N104" s="92" t="s">
        <v>45</v>
      </c>
      <c r="O104" s="93"/>
      <c r="P104" s="93"/>
      <c r="Q104" s="94"/>
      <c r="R104" s="92" t="s">
        <v>74</v>
      </c>
      <c r="S104" s="93"/>
      <c r="T104" s="93"/>
      <c r="U104" s="94"/>
      <c r="V104" s="92" t="s">
        <v>75</v>
      </c>
      <c r="W104" s="93"/>
      <c r="X104" s="93"/>
      <c r="Y104" s="94"/>
      <c r="AI104" s="2"/>
    </row>
    <row r="105" spans="2:35" ht="18.5" thickBot="1">
      <c r="B105" s="105">
        <v>45383</v>
      </c>
      <c r="C105" s="106"/>
      <c r="D105" s="107"/>
      <c r="E105" s="92" t="s">
        <v>67</v>
      </c>
      <c r="F105" s="93"/>
      <c r="G105" s="94"/>
      <c r="H105" s="92" t="s">
        <v>76</v>
      </c>
      <c r="I105" s="93"/>
      <c r="J105" s="93"/>
      <c r="K105" s="93"/>
      <c r="L105" s="93"/>
      <c r="M105" s="94"/>
      <c r="N105" s="96"/>
      <c r="O105" s="97"/>
      <c r="P105" s="97"/>
      <c r="Q105" s="98"/>
      <c r="R105" s="96"/>
      <c r="S105" s="97"/>
      <c r="T105" s="97"/>
      <c r="U105" s="98"/>
      <c r="V105" s="99">
        <v>13</v>
      </c>
      <c r="W105" s="100"/>
      <c r="X105" s="103"/>
      <c r="Y105" s="104"/>
      <c r="AI105" s="2"/>
    </row>
    <row r="106" spans="2:35">
      <c r="AI106" s="2"/>
    </row>
    <row r="107" spans="2:35" ht="18.5" thickBot="1">
      <c r="AI107" s="2"/>
    </row>
    <row r="108" spans="2:35" ht="18.5" thickBot="1">
      <c r="H108" s="87" t="s">
        <v>4</v>
      </c>
      <c r="I108" s="90"/>
      <c r="J108" s="88"/>
      <c r="L108" s="87" t="s">
        <v>10</v>
      </c>
      <c r="M108" s="90"/>
      <c r="N108" s="90"/>
      <c r="O108" s="90"/>
      <c r="P108" s="90"/>
      <c r="Q108" s="90"/>
      <c r="R108" s="88"/>
      <c r="T108" s="2" t="s">
        <v>110</v>
      </c>
      <c r="U108" s="5">
        <v>2</v>
      </c>
      <c r="V108" s="2" t="s">
        <v>111</v>
      </c>
      <c r="W108" s="2" t="s">
        <v>47</v>
      </c>
      <c r="X108" s="87">
        <v>45</v>
      </c>
      <c r="Y108" s="88"/>
      <c r="AI108" s="2"/>
    </row>
    <row r="109" spans="2:35" ht="18.5" thickBot="1">
      <c r="AI109" s="2"/>
    </row>
    <row r="110" spans="2:35" ht="18.5" thickBot="1">
      <c r="G110" s="87" t="s">
        <v>22</v>
      </c>
      <c r="H110" s="90"/>
      <c r="I110" s="90"/>
      <c r="J110" s="90"/>
      <c r="K110" s="88"/>
      <c r="L110" s="87" t="s">
        <v>12</v>
      </c>
      <c r="M110" s="90"/>
      <c r="N110" s="88"/>
      <c r="P110" s="87" t="s">
        <v>115</v>
      </c>
      <c r="Q110" s="90"/>
      <c r="R110" s="90"/>
      <c r="S110" s="90"/>
      <c r="T110" s="90"/>
      <c r="U110" s="88"/>
      <c r="AI110" s="2"/>
    </row>
    <row r="111" spans="2:35" ht="18.5" thickBot="1">
      <c r="AI111" s="2"/>
    </row>
    <row r="112" spans="2:35" ht="18.5" thickBot="1">
      <c r="C112" s="86" t="s">
        <v>25</v>
      </c>
      <c r="D112" s="86"/>
      <c r="E112" s="86"/>
      <c r="F112" s="87" t="s">
        <v>34</v>
      </c>
      <c r="G112" s="90"/>
      <c r="H112" s="90"/>
      <c r="I112" s="90"/>
      <c r="J112" s="90"/>
      <c r="K112" s="90"/>
      <c r="L112" s="90"/>
      <c r="M112" s="90"/>
      <c r="N112" s="90"/>
      <c r="O112" s="88"/>
      <c r="Q112" s="92" t="s">
        <v>45</v>
      </c>
      <c r="R112" s="94"/>
      <c r="T112" t="s">
        <v>50</v>
      </c>
      <c r="U112" s="92" t="str">
        <f>VLOOKUP(F112,リスト!H$11:I$43,2,FALSE)</f>
        <v>ED</v>
      </c>
      <c r="V112" s="94"/>
      <c r="AI112" s="2"/>
    </row>
    <row r="113" spans="2:56" ht="18.5" thickBot="1">
      <c r="AI113" s="2"/>
    </row>
    <row r="114" spans="2:56" ht="18.5" thickBot="1">
      <c r="U114" s="86" t="s">
        <v>15</v>
      </c>
      <c r="V114" s="91"/>
      <c r="W114" s="87" t="s">
        <v>18</v>
      </c>
      <c r="X114" s="90"/>
      <c r="Y114" s="88"/>
      <c r="AI114" s="2"/>
    </row>
    <row r="115" spans="2:56" ht="18.5" thickBot="1">
      <c r="B115" s="92" t="s">
        <v>49</v>
      </c>
      <c r="C115" s="93"/>
      <c r="D115" s="94"/>
      <c r="E115" s="92" t="s">
        <v>69</v>
      </c>
      <c r="F115" s="93"/>
      <c r="G115" s="94"/>
      <c r="H115" s="92" t="s">
        <v>73</v>
      </c>
      <c r="I115" s="93"/>
      <c r="J115" s="93"/>
      <c r="K115" s="93"/>
      <c r="L115" s="93"/>
      <c r="M115" s="94"/>
      <c r="N115" s="92" t="s">
        <v>45</v>
      </c>
      <c r="O115" s="93"/>
      <c r="P115" s="93"/>
      <c r="Q115" s="94"/>
      <c r="R115" s="92" t="s">
        <v>74</v>
      </c>
      <c r="S115" s="93"/>
      <c r="T115" s="93"/>
      <c r="U115" s="94"/>
      <c r="V115" s="92" t="s">
        <v>75</v>
      </c>
      <c r="W115" s="93"/>
      <c r="X115" s="93"/>
      <c r="Y115" s="94"/>
      <c r="AI115" s="2"/>
    </row>
    <row r="116" spans="2:56" ht="18.5" thickBot="1">
      <c r="B116" s="105">
        <v>45383</v>
      </c>
      <c r="C116" s="106"/>
      <c r="D116" s="107"/>
      <c r="E116" s="92" t="s">
        <v>67</v>
      </c>
      <c r="F116" s="93"/>
      <c r="G116" s="94"/>
      <c r="H116" s="92" t="s">
        <v>76</v>
      </c>
      <c r="I116" s="93"/>
      <c r="J116" s="93"/>
      <c r="K116" s="93"/>
      <c r="L116" s="93"/>
      <c r="M116" s="94"/>
      <c r="N116" s="96"/>
      <c r="O116" s="97"/>
      <c r="P116" s="97"/>
      <c r="Q116" s="98"/>
      <c r="R116" s="96"/>
      <c r="S116" s="97"/>
      <c r="T116" s="97"/>
      <c r="U116" s="98"/>
      <c r="V116" s="99">
        <v>14</v>
      </c>
      <c r="W116" s="100"/>
      <c r="X116" s="103"/>
      <c r="Y116" s="104"/>
      <c r="AI116" s="2"/>
    </row>
    <row r="117" spans="2:56">
      <c r="AI117" s="2"/>
    </row>
    <row r="118" spans="2:56">
      <c r="AP118" s="1"/>
      <c r="AQ118" s="1"/>
      <c r="AT118" s="2"/>
      <c r="AU118" s="2"/>
      <c r="AV118" s="2"/>
      <c r="AW118" s="2"/>
      <c r="AX118" s="2"/>
      <c r="AY118" s="2"/>
      <c r="AZ118" s="2"/>
      <c r="BA118" s="2"/>
      <c r="BB118" s="2"/>
      <c r="BC118" s="2"/>
      <c r="BD118" s="2"/>
    </row>
    <row r="119" spans="2:56">
      <c r="AP119" s="1"/>
      <c r="AQ119" s="1"/>
    </row>
  </sheetData>
  <mergeCells count="248">
    <mergeCell ref="B2:D2"/>
    <mergeCell ref="J2:K2"/>
    <mergeCell ref="N2:O2"/>
    <mergeCell ref="U114:V114"/>
    <mergeCell ref="W114:Y114"/>
    <mergeCell ref="B115:D115"/>
    <mergeCell ref="E115:G115"/>
    <mergeCell ref="H115:M115"/>
    <mergeCell ref="N115:Q115"/>
    <mergeCell ref="R115:U115"/>
    <mergeCell ref="V115:Y115"/>
    <mergeCell ref="U92:V92"/>
    <mergeCell ref="W92:Y92"/>
    <mergeCell ref="B93:D93"/>
    <mergeCell ref="E93:G93"/>
    <mergeCell ref="H93:M93"/>
    <mergeCell ref="N93:Q93"/>
    <mergeCell ref="R93:U93"/>
    <mergeCell ref="V93:Y93"/>
    <mergeCell ref="B94:D94"/>
    <mergeCell ref="E94:G94"/>
    <mergeCell ref="E105:G105"/>
    <mergeCell ref="H105:M105"/>
    <mergeCell ref="N105:Q105"/>
    <mergeCell ref="R105:U105"/>
    <mergeCell ref="V105:W105"/>
    <mergeCell ref="X105:Y105"/>
    <mergeCell ref="H86:J86"/>
    <mergeCell ref="L86:R86"/>
    <mergeCell ref="X86:Y86"/>
    <mergeCell ref="G88:K88"/>
    <mergeCell ref="L88:N88"/>
    <mergeCell ref="P88:U88"/>
    <mergeCell ref="B116:D116"/>
    <mergeCell ref="E116:G116"/>
    <mergeCell ref="H116:M116"/>
    <mergeCell ref="N116:Q116"/>
    <mergeCell ref="R116:U116"/>
    <mergeCell ref="V116:W116"/>
    <mergeCell ref="X116:Y116"/>
    <mergeCell ref="H108:J108"/>
    <mergeCell ref="L108:R108"/>
    <mergeCell ref="X108:Y108"/>
    <mergeCell ref="G110:K110"/>
    <mergeCell ref="L110:N110"/>
    <mergeCell ref="P110:U110"/>
    <mergeCell ref="C112:E112"/>
    <mergeCell ref="F112:O112"/>
    <mergeCell ref="Q112:R112"/>
    <mergeCell ref="U112:V112"/>
    <mergeCell ref="C90:E90"/>
    <mergeCell ref="F90:O90"/>
    <mergeCell ref="Q90:R90"/>
    <mergeCell ref="U90:V90"/>
    <mergeCell ref="U103:V103"/>
    <mergeCell ref="W103:Y103"/>
    <mergeCell ref="B104:D104"/>
    <mergeCell ref="E104:G104"/>
    <mergeCell ref="H104:M104"/>
    <mergeCell ref="N104:Q104"/>
    <mergeCell ref="R104:U104"/>
    <mergeCell ref="V104:Y104"/>
    <mergeCell ref="H94:M94"/>
    <mergeCell ref="N94:Q94"/>
    <mergeCell ref="R94:U94"/>
    <mergeCell ref="V94:W94"/>
    <mergeCell ref="X94:Y94"/>
    <mergeCell ref="B105:D105"/>
    <mergeCell ref="H97:J97"/>
    <mergeCell ref="L97:R97"/>
    <mergeCell ref="X97:Y97"/>
    <mergeCell ref="G99:K99"/>
    <mergeCell ref="L99:N99"/>
    <mergeCell ref="P99:U99"/>
    <mergeCell ref="C101:E101"/>
    <mergeCell ref="F101:O101"/>
    <mergeCell ref="Q101:R101"/>
    <mergeCell ref="U101:V101"/>
    <mergeCell ref="U82:V82"/>
    <mergeCell ref="W82:Y82"/>
    <mergeCell ref="B83:D83"/>
    <mergeCell ref="E83:G83"/>
    <mergeCell ref="H83:M83"/>
    <mergeCell ref="N83:Q83"/>
    <mergeCell ref="R83:U83"/>
    <mergeCell ref="V83:Y83"/>
    <mergeCell ref="B84:D84"/>
    <mergeCell ref="E84:G84"/>
    <mergeCell ref="H84:M84"/>
    <mergeCell ref="N84:Q84"/>
    <mergeCell ref="R84:U84"/>
    <mergeCell ref="V84:W84"/>
    <mergeCell ref="X84:Y84"/>
    <mergeCell ref="H76:J76"/>
    <mergeCell ref="L76:R76"/>
    <mergeCell ref="X76:Y76"/>
    <mergeCell ref="G78:K78"/>
    <mergeCell ref="L78:N78"/>
    <mergeCell ref="P78:U78"/>
    <mergeCell ref="C80:E80"/>
    <mergeCell ref="F80:O80"/>
    <mergeCell ref="Q80:R80"/>
    <mergeCell ref="U80:V80"/>
    <mergeCell ref="U72:V72"/>
    <mergeCell ref="W72:Y72"/>
    <mergeCell ref="B73:D73"/>
    <mergeCell ref="E73:G73"/>
    <mergeCell ref="H73:M73"/>
    <mergeCell ref="N73:Q73"/>
    <mergeCell ref="R73:U73"/>
    <mergeCell ref="V73:Y73"/>
    <mergeCell ref="B74:D74"/>
    <mergeCell ref="E74:G74"/>
    <mergeCell ref="H74:M74"/>
    <mergeCell ref="N74:Q74"/>
    <mergeCell ref="R74:U74"/>
    <mergeCell ref="V74:W74"/>
    <mergeCell ref="X74:Y74"/>
    <mergeCell ref="H66:J66"/>
    <mergeCell ref="L66:R66"/>
    <mergeCell ref="X66:Y66"/>
    <mergeCell ref="G68:K68"/>
    <mergeCell ref="L68:N68"/>
    <mergeCell ref="P68:U68"/>
    <mergeCell ref="C70:E70"/>
    <mergeCell ref="F70:O70"/>
    <mergeCell ref="Q70:R70"/>
    <mergeCell ref="U70:V70"/>
    <mergeCell ref="X54:Y54"/>
    <mergeCell ref="B54:D54"/>
    <mergeCell ref="E54:G54"/>
    <mergeCell ref="H54:M54"/>
    <mergeCell ref="B64:D64"/>
    <mergeCell ref="E64:G64"/>
    <mergeCell ref="H64:M64"/>
    <mergeCell ref="N64:Q64"/>
    <mergeCell ref="R64:U64"/>
    <mergeCell ref="V64:W64"/>
    <mergeCell ref="X64:Y64"/>
    <mergeCell ref="U62:V62"/>
    <mergeCell ref="W62:Y62"/>
    <mergeCell ref="B63:D63"/>
    <mergeCell ref="E63:G63"/>
    <mergeCell ref="H63:M63"/>
    <mergeCell ref="N63:Q63"/>
    <mergeCell ref="R63:U63"/>
    <mergeCell ref="V63:Y63"/>
    <mergeCell ref="H56:J56"/>
    <mergeCell ref="L56:R56"/>
    <mergeCell ref="X56:Y56"/>
    <mergeCell ref="G58:K58"/>
    <mergeCell ref="L58:N58"/>
    <mergeCell ref="X46:Y46"/>
    <mergeCell ref="U52:V52"/>
    <mergeCell ref="W52:Y52"/>
    <mergeCell ref="B53:D53"/>
    <mergeCell ref="E53:G53"/>
    <mergeCell ref="H53:M53"/>
    <mergeCell ref="N53:Q53"/>
    <mergeCell ref="R53:U53"/>
    <mergeCell ref="V53:Y53"/>
    <mergeCell ref="H46:J46"/>
    <mergeCell ref="L46:R46"/>
    <mergeCell ref="G48:K48"/>
    <mergeCell ref="L48:N48"/>
    <mergeCell ref="P48:U48"/>
    <mergeCell ref="C50:E50"/>
    <mergeCell ref="F50:O50"/>
    <mergeCell ref="Q50:R50"/>
    <mergeCell ref="U50:V50"/>
    <mergeCell ref="V54:W54"/>
    <mergeCell ref="U44:W44"/>
    <mergeCell ref="U41:W41"/>
    <mergeCell ref="L42:N42"/>
    <mergeCell ref="R42:S42"/>
    <mergeCell ref="U42:W42"/>
    <mergeCell ref="P58:U58"/>
    <mergeCell ref="C60:E60"/>
    <mergeCell ref="F60:O60"/>
    <mergeCell ref="Q60:R60"/>
    <mergeCell ref="U60:V60"/>
    <mergeCell ref="N54:Q54"/>
    <mergeCell ref="R54:U54"/>
    <mergeCell ref="U43:W43"/>
    <mergeCell ref="G44:K44"/>
    <mergeCell ref="L41:N41"/>
    <mergeCell ref="R41:S41"/>
    <mergeCell ref="L44:N44"/>
    <mergeCell ref="R44:S44"/>
    <mergeCell ref="L43:N43"/>
    <mergeCell ref="R43:S43"/>
    <mergeCell ref="G42:K42"/>
    <mergeCell ref="G43:K43"/>
    <mergeCell ref="L39:N39"/>
    <mergeCell ref="R39:S39"/>
    <mergeCell ref="R37:S37"/>
    <mergeCell ref="U37:W37"/>
    <mergeCell ref="G38:K38"/>
    <mergeCell ref="G31:K31"/>
    <mergeCell ref="G39:K39"/>
    <mergeCell ref="G40:K40"/>
    <mergeCell ref="G41:K41"/>
    <mergeCell ref="U39:W39"/>
    <mergeCell ref="L40:N40"/>
    <mergeCell ref="R40:S40"/>
    <mergeCell ref="U40:W40"/>
    <mergeCell ref="H33:K33"/>
    <mergeCell ref="L33:P33"/>
    <mergeCell ref="J35:K35"/>
    <mergeCell ref="L38:N38"/>
    <mergeCell ref="R38:S38"/>
    <mergeCell ref="U38:W38"/>
    <mergeCell ref="G37:K37"/>
    <mergeCell ref="L37:N37"/>
    <mergeCell ref="L31:N31"/>
    <mergeCell ref="P31:U31"/>
    <mergeCell ref="L22:N22"/>
    <mergeCell ref="R22:S22"/>
    <mergeCell ref="U22:W22"/>
    <mergeCell ref="L24:N24"/>
    <mergeCell ref="R24:S24"/>
    <mergeCell ref="U24:W24"/>
    <mergeCell ref="L26:N26"/>
    <mergeCell ref="R26:S26"/>
    <mergeCell ref="U26:W26"/>
    <mergeCell ref="L20:N20"/>
    <mergeCell ref="R20:S20"/>
    <mergeCell ref="U20:W20"/>
    <mergeCell ref="L21:N21"/>
    <mergeCell ref="R21:S21"/>
    <mergeCell ref="U21:W21"/>
    <mergeCell ref="L18:N18"/>
    <mergeCell ref="R18:S18"/>
    <mergeCell ref="O13:P13"/>
    <mergeCell ref="S13:T13"/>
    <mergeCell ref="U18:W18"/>
    <mergeCell ref="L15:N15"/>
    <mergeCell ref="P15:U15"/>
    <mergeCell ref="E8:H8"/>
    <mergeCell ref="J8:L8"/>
    <mergeCell ref="N8:P8"/>
    <mergeCell ref="E10:I10"/>
    <mergeCell ref="K10:P10"/>
    <mergeCell ref="R10:W10"/>
    <mergeCell ref="E15:K15"/>
    <mergeCell ref="L19:N19"/>
    <mergeCell ref="R19:S19"/>
    <mergeCell ref="U19:W19"/>
  </mergeCells>
  <phoneticPr fontId="1"/>
  <printOptions horizontalCentered="1"/>
  <pageMargins left="0.23622047244094491" right="0.23622047244094491" top="0.74803149606299213" bottom="0.74803149606299213" header="0.31496062992125984" footer="0.31496062992125984"/>
  <pageSetup paperSize="8" scale="80" orientation="portrait" r:id="rId1"/>
  <headerFooter>
    <oddHeader>&amp;L書籍対応頁　第2章　P31～P126</oddHeader>
  </headerFooter>
  <rowBreaks count="1" manualBreakCount="1">
    <brk id="75" min="1"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Z504"/>
  <sheetViews>
    <sheetView zoomScaleNormal="100" zoomScaleSheetLayoutView="80" workbookViewId="0">
      <selection activeCell="AG28" sqref="AG28"/>
    </sheetView>
  </sheetViews>
  <sheetFormatPr defaultRowHeight="18"/>
  <cols>
    <col min="1" max="23" width="4.4140625" customWidth="1"/>
    <col min="24" max="24" width="8.1640625" customWidth="1"/>
    <col min="25" max="26" width="4.4140625" customWidth="1"/>
    <col min="27" max="29" width="4" customWidth="1"/>
    <col min="34" max="34" width="25.6640625" customWidth="1"/>
    <col min="35" max="35" width="17.6640625" customWidth="1"/>
    <col min="36" max="36" width="22.58203125" customWidth="1"/>
    <col min="38" max="39" width="6.33203125" customWidth="1"/>
    <col min="44" max="44" width="18.08203125" customWidth="1"/>
    <col min="45" max="45" width="20.1640625" customWidth="1"/>
    <col min="47" max="47" width="49" customWidth="1"/>
  </cols>
  <sheetData>
    <row r="1" spans="2:29" ht="18.5" thickBot="1"/>
    <row r="2" spans="2:29" ht="18.5" thickBot="1">
      <c r="B2" s="86" t="s">
        <v>48</v>
      </c>
      <c r="C2" s="86"/>
      <c r="D2" s="86"/>
      <c r="E2" s="2" t="s">
        <v>110</v>
      </c>
      <c r="F2" s="5">
        <v>2</v>
      </c>
      <c r="G2" s="2" t="s">
        <v>111</v>
      </c>
      <c r="I2" s="2" t="s">
        <v>47</v>
      </c>
      <c r="J2" s="87">
        <v>31</v>
      </c>
      <c r="K2" s="88"/>
      <c r="L2" s="2" t="s">
        <v>121</v>
      </c>
      <c r="M2" s="2" t="s">
        <v>47</v>
      </c>
      <c r="N2" s="87">
        <v>126</v>
      </c>
      <c r="O2" s="88"/>
    </row>
    <row r="4" spans="2:29" s="48" customFormat="1" ht="26.5">
      <c r="B4" s="47" t="s">
        <v>479</v>
      </c>
      <c r="C4" s="47"/>
      <c r="D4" s="47"/>
      <c r="E4" s="47"/>
      <c r="F4" s="47"/>
      <c r="G4" s="47"/>
      <c r="H4" s="47"/>
      <c r="I4" s="47"/>
      <c r="J4" s="47"/>
      <c r="K4" s="47"/>
      <c r="L4" s="47"/>
      <c r="M4" s="47"/>
      <c r="N4" s="47"/>
      <c r="O4" s="47"/>
      <c r="P4" s="47"/>
      <c r="Q4" s="47"/>
      <c r="R4" s="47"/>
      <c r="S4" s="47"/>
      <c r="T4" s="47"/>
      <c r="U4" s="47"/>
      <c r="V4" s="47"/>
      <c r="W4" s="47"/>
      <c r="X4" s="47"/>
      <c r="Y4" s="47"/>
      <c r="Z4" s="47"/>
      <c r="AA4" s="47"/>
      <c r="AB4" s="47"/>
      <c r="AC4" s="47"/>
    </row>
    <row r="5" spans="2:29" ht="18" customHeight="1"/>
    <row r="6" spans="2:29" ht="18" customHeight="1" thickBot="1"/>
    <row r="7" spans="2:29" ht="19" thickTop="1" thickBot="1">
      <c r="C7" s="50"/>
      <c r="D7" s="51"/>
      <c r="E7" s="51"/>
      <c r="F7" s="51"/>
      <c r="G7" s="51"/>
      <c r="H7" s="51"/>
      <c r="I7" s="51"/>
      <c r="J7" s="51"/>
      <c r="K7" s="51"/>
      <c r="L7" s="51"/>
      <c r="M7" s="51"/>
      <c r="N7" s="51"/>
      <c r="O7" s="51"/>
      <c r="P7" s="51"/>
      <c r="Q7" s="51"/>
      <c r="R7" s="51"/>
      <c r="S7" s="51"/>
      <c r="T7" s="51"/>
      <c r="U7" s="51"/>
      <c r="V7" s="51"/>
      <c r="W7" s="51"/>
      <c r="X7" s="51"/>
      <c r="Y7" s="51"/>
      <c r="Z7" s="51"/>
      <c r="AA7" s="51"/>
      <c r="AB7" s="52"/>
    </row>
    <row r="8" spans="2:29" ht="18.5" thickBot="1">
      <c r="C8" s="53"/>
      <c r="D8" s="58" t="s">
        <v>286</v>
      </c>
      <c r="E8" s="58"/>
      <c r="F8" s="58"/>
      <c r="G8" s="58"/>
      <c r="I8" s="62" t="s">
        <v>12</v>
      </c>
      <c r="J8" s="63"/>
      <c r="K8" s="64"/>
      <c r="M8" s="62" t="s">
        <v>297</v>
      </c>
      <c r="N8" s="63"/>
      <c r="O8" s="64"/>
      <c r="AB8" s="54"/>
    </row>
    <row r="9" spans="2:29" ht="18.5" thickBot="1">
      <c r="C9" s="53"/>
      <c r="AB9" s="54"/>
    </row>
    <row r="10" spans="2:29" ht="18.5" thickBot="1">
      <c r="C10" s="53"/>
      <c r="D10" s="62" t="s">
        <v>287</v>
      </c>
      <c r="E10" s="63"/>
      <c r="F10" s="63"/>
      <c r="G10" s="63"/>
      <c r="H10" s="64"/>
      <c r="I10" s="2" t="s">
        <v>476</v>
      </c>
      <c r="J10" s="62" t="s">
        <v>288</v>
      </c>
      <c r="K10" s="63"/>
      <c r="L10" s="63"/>
      <c r="M10" s="64"/>
      <c r="N10" s="2" t="s">
        <v>476</v>
      </c>
      <c r="O10" s="62" t="s">
        <v>289</v>
      </c>
      <c r="P10" s="63"/>
      <c r="Q10" s="63"/>
      <c r="R10" s="64"/>
      <c r="S10" s="2" t="s">
        <v>476</v>
      </c>
      <c r="T10" s="62" t="s">
        <v>290</v>
      </c>
      <c r="U10" s="63"/>
      <c r="V10" s="63"/>
      <c r="W10" s="64"/>
      <c r="X10" s="1" t="s">
        <v>291</v>
      </c>
      <c r="AB10" s="54"/>
    </row>
    <row r="11" spans="2:29">
      <c r="C11" s="53"/>
      <c r="AB11" s="54"/>
    </row>
    <row r="12" spans="2:29" ht="18.5" thickBot="1">
      <c r="C12" s="55"/>
      <c r="D12" s="56"/>
      <c r="E12" s="56"/>
      <c r="F12" s="56"/>
      <c r="G12" s="56"/>
      <c r="H12" s="56"/>
      <c r="I12" s="56"/>
      <c r="J12" s="56"/>
      <c r="K12" s="56"/>
      <c r="L12" s="56"/>
      <c r="M12" s="56"/>
      <c r="N12" s="56"/>
      <c r="O12" s="56"/>
      <c r="P12" s="56"/>
      <c r="Q12" s="56"/>
      <c r="R12" s="56"/>
      <c r="S12" s="56"/>
      <c r="T12" s="56"/>
      <c r="U12" s="56"/>
      <c r="V12" s="56"/>
      <c r="W12" s="56"/>
      <c r="X12" s="56"/>
      <c r="Y12" s="56"/>
      <c r="Z12" s="56"/>
      <c r="AA12" s="56"/>
      <c r="AB12" s="57"/>
    </row>
    <row r="13" spans="2:29" ht="19" thickTop="1" thickBot="1"/>
    <row r="14" spans="2:29" ht="18.5" thickBot="1">
      <c r="E14" s="2" t="s">
        <v>110</v>
      </c>
      <c r="F14" s="5">
        <v>2</v>
      </c>
      <c r="G14" s="2" t="s">
        <v>111</v>
      </c>
      <c r="I14" s="9" t="s">
        <v>122</v>
      </c>
      <c r="J14" s="10"/>
      <c r="L14" s="12">
        <v>2</v>
      </c>
      <c r="M14" s="2" t="s">
        <v>183</v>
      </c>
      <c r="N14" s="12">
        <v>1</v>
      </c>
      <c r="P14" s="2" t="s">
        <v>47</v>
      </c>
      <c r="Q14" s="87">
        <v>46</v>
      </c>
      <c r="R14" s="88"/>
      <c r="S14" s="2" t="s">
        <v>121</v>
      </c>
      <c r="T14" s="2" t="s">
        <v>47</v>
      </c>
      <c r="U14" s="87">
        <v>54</v>
      </c>
      <c r="V14" s="88"/>
    </row>
    <row r="15" spans="2:29" ht="18.5" thickBot="1"/>
    <row r="16" spans="2:29" ht="18.5" thickBot="1">
      <c r="E16" s="86" t="s">
        <v>123</v>
      </c>
      <c r="F16" s="86"/>
      <c r="G16" s="86"/>
      <c r="H16" s="86"/>
      <c r="I16" s="86"/>
      <c r="J16" s="86"/>
      <c r="K16" s="91"/>
      <c r="L16" s="92" t="s">
        <v>12</v>
      </c>
      <c r="M16" s="93"/>
      <c r="N16" s="94"/>
      <c r="P16" s="92" t="s">
        <v>157</v>
      </c>
      <c r="Q16" s="93"/>
      <c r="R16" s="93"/>
      <c r="S16" s="93"/>
      <c r="T16" s="93"/>
      <c r="U16" s="94"/>
    </row>
    <row r="17" spans="2:29">
      <c r="H17" s="1" t="s">
        <v>155</v>
      </c>
      <c r="I17" s="1"/>
      <c r="J17" s="1"/>
      <c r="K17" s="1"/>
      <c r="L17" s="1"/>
      <c r="M17" s="1"/>
      <c r="N17" s="1"/>
      <c r="O17" s="1"/>
      <c r="P17" s="1"/>
    </row>
    <row r="18" spans="2:29" ht="18.5" thickBot="1"/>
    <row r="19" spans="2:29" ht="18.5" thickBot="1">
      <c r="H19" s="92" t="s">
        <v>165</v>
      </c>
      <c r="I19" s="94"/>
      <c r="L19" s="92" t="s">
        <v>166</v>
      </c>
      <c r="M19" s="93"/>
      <c r="N19" s="94"/>
      <c r="O19" s="92" t="s">
        <v>464</v>
      </c>
      <c r="P19" s="93"/>
      <c r="Q19" s="94"/>
      <c r="R19" s="92" t="s">
        <v>465</v>
      </c>
      <c r="S19" s="93"/>
      <c r="T19" s="94"/>
      <c r="U19" s="92" t="s">
        <v>463</v>
      </c>
      <c r="V19" s="93"/>
      <c r="W19" s="94"/>
    </row>
    <row r="20" spans="2:29" ht="18.5" thickBot="1">
      <c r="E20" s="92" t="s">
        <v>156</v>
      </c>
      <c r="F20" s="93"/>
      <c r="G20" s="94"/>
      <c r="H20" s="92" t="s">
        <v>49</v>
      </c>
      <c r="I20" s="94"/>
      <c r="J20" s="92" t="s">
        <v>159</v>
      </c>
      <c r="K20" s="94"/>
      <c r="L20" s="92" t="s">
        <v>466</v>
      </c>
      <c r="M20" s="93"/>
      <c r="N20" s="94"/>
      <c r="O20" s="92" t="s">
        <v>84</v>
      </c>
      <c r="P20" s="93"/>
      <c r="Q20" s="94"/>
      <c r="R20" s="92" t="s">
        <v>467</v>
      </c>
      <c r="S20" s="93"/>
      <c r="T20" s="94"/>
      <c r="U20" s="92" t="s">
        <v>86</v>
      </c>
      <c r="V20" s="93"/>
      <c r="W20" s="94"/>
      <c r="X20" s="92" t="s">
        <v>161</v>
      </c>
      <c r="Y20" s="93"/>
      <c r="Z20" s="93"/>
      <c r="AA20" s="93"/>
      <c r="AB20" s="94"/>
    </row>
    <row r="21" spans="2:29" ht="18.5" thickBot="1">
      <c r="L21" s="1" t="s">
        <v>468</v>
      </c>
      <c r="M21" s="40"/>
      <c r="N21" s="40"/>
      <c r="O21" s="40"/>
      <c r="P21" s="40"/>
      <c r="Q21" s="1" t="s">
        <v>16</v>
      </c>
      <c r="R21" s="1" t="s">
        <v>468</v>
      </c>
      <c r="S21" s="40"/>
      <c r="T21" s="40"/>
      <c r="U21" s="40"/>
      <c r="V21" s="40"/>
      <c r="W21" s="1" t="s">
        <v>16</v>
      </c>
    </row>
    <row r="22" spans="2:29" ht="18.5" thickBot="1">
      <c r="E22" s="92" t="s">
        <v>123</v>
      </c>
      <c r="F22" s="93"/>
      <c r="G22" s="94"/>
      <c r="H22" s="105">
        <v>45412</v>
      </c>
      <c r="I22" s="107"/>
      <c r="J22" s="121">
        <v>1</v>
      </c>
      <c r="K22" s="122"/>
      <c r="L22" s="92" t="s">
        <v>127</v>
      </c>
      <c r="M22" s="93"/>
      <c r="N22" s="94"/>
      <c r="O22" s="96">
        <v>44000</v>
      </c>
      <c r="P22" s="97"/>
      <c r="Q22" s="98"/>
      <c r="R22" s="92" t="s">
        <v>158</v>
      </c>
      <c r="S22" s="93"/>
      <c r="T22" s="94"/>
      <c r="U22" s="96">
        <v>40000</v>
      </c>
      <c r="V22" s="97"/>
      <c r="W22" s="98"/>
      <c r="X22" s="123" t="s">
        <v>162</v>
      </c>
      <c r="Y22" s="124"/>
      <c r="Z22" s="124"/>
      <c r="AA22" s="124"/>
      <c r="AB22" s="125"/>
    </row>
    <row r="23" spans="2:29" ht="18.5" thickBot="1">
      <c r="R23" s="92" t="s">
        <v>160</v>
      </c>
      <c r="S23" s="93"/>
      <c r="T23" s="94"/>
      <c r="U23" s="96">
        <v>4000</v>
      </c>
      <c r="V23" s="97"/>
      <c r="W23" s="98"/>
    </row>
    <row r="24" spans="2:29" ht="18.5" thickBot="1">
      <c r="E24" s="92" t="s">
        <v>123</v>
      </c>
      <c r="F24" s="93"/>
      <c r="G24" s="94"/>
      <c r="H24" s="105">
        <v>45412</v>
      </c>
      <c r="I24" s="107"/>
      <c r="J24" s="121">
        <v>2</v>
      </c>
      <c r="K24" s="122"/>
      <c r="L24" s="92" t="s">
        <v>167</v>
      </c>
      <c r="M24" s="93"/>
      <c r="N24" s="94"/>
      <c r="O24" s="96">
        <v>22000</v>
      </c>
      <c r="P24" s="97"/>
      <c r="Q24" s="98"/>
      <c r="R24" s="92" t="s">
        <v>127</v>
      </c>
      <c r="S24" s="93"/>
      <c r="T24" s="94"/>
      <c r="U24" s="96">
        <v>22000</v>
      </c>
      <c r="V24" s="97"/>
      <c r="W24" s="98"/>
      <c r="X24" s="123" t="s">
        <v>163</v>
      </c>
      <c r="Y24" s="124"/>
      <c r="Z24" s="124"/>
      <c r="AA24" s="124"/>
      <c r="AB24" s="125"/>
    </row>
    <row r="25" spans="2:29" ht="18.5" thickBot="1">
      <c r="E25" s="92" t="s">
        <v>123</v>
      </c>
      <c r="F25" s="93"/>
      <c r="G25" s="94"/>
      <c r="H25" s="105">
        <v>45443</v>
      </c>
      <c r="I25" s="107"/>
      <c r="J25" s="121">
        <v>1</v>
      </c>
      <c r="K25" s="122"/>
      <c r="L25" s="92" t="s">
        <v>127</v>
      </c>
      <c r="M25" s="93"/>
      <c r="N25" s="94"/>
      <c r="O25" s="96">
        <v>44000</v>
      </c>
      <c r="P25" s="97"/>
      <c r="Q25" s="98"/>
      <c r="R25" s="92" t="s">
        <v>158</v>
      </c>
      <c r="S25" s="93"/>
      <c r="T25" s="94"/>
      <c r="U25" s="96">
        <v>40000</v>
      </c>
      <c r="V25" s="97"/>
      <c r="W25" s="98"/>
      <c r="X25" s="123" t="s">
        <v>455</v>
      </c>
      <c r="Y25" s="124"/>
      <c r="Z25" s="124"/>
      <c r="AA25" s="124"/>
      <c r="AB25" s="125"/>
    </row>
    <row r="26" spans="2:29" ht="18.5" thickBot="1">
      <c r="R26" s="92" t="s">
        <v>160</v>
      </c>
      <c r="S26" s="93"/>
      <c r="T26" s="94"/>
      <c r="U26" s="96">
        <v>4000</v>
      </c>
      <c r="V26" s="97"/>
      <c r="W26" s="98"/>
    </row>
    <row r="27" spans="2:29" ht="18.5" thickBot="1">
      <c r="E27" s="92" t="s">
        <v>123</v>
      </c>
      <c r="F27" s="93"/>
      <c r="G27" s="94"/>
      <c r="H27" s="105">
        <v>45443</v>
      </c>
      <c r="I27" s="107"/>
      <c r="J27" s="121">
        <v>2</v>
      </c>
      <c r="K27" s="122"/>
      <c r="L27" s="92" t="s">
        <v>167</v>
      </c>
      <c r="M27" s="93"/>
      <c r="N27" s="94"/>
      <c r="O27" s="96">
        <v>33000</v>
      </c>
      <c r="P27" s="97"/>
      <c r="Q27" s="98"/>
      <c r="R27" s="92" t="s">
        <v>127</v>
      </c>
      <c r="S27" s="93"/>
      <c r="T27" s="94"/>
      <c r="U27" s="96">
        <v>33000</v>
      </c>
      <c r="V27" s="97"/>
      <c r="W27" s="98"/>
      <c r="X27" s="123" t="s">
        <v>164</v>
      </c>
      <c r="Y27" s="124"/>
      <c r="Z27" s="124"/>
      <c r="AA27" s="124"/>
      <c r="AB27" s="125"/>
    </row>
    <row r="28" spans="2:29" ht="18.5" thickBot="1">
      <c r="E28" s="92" t="s">
        <v>123</v>
      </c>
      <c r="F28" s="93"/>
      <c r="G28" s="94"/>
      <c r="H28" s="105">
        <v>45443</v>
      </c>
      <c r="I28" s="107"/>
      <c r="J28" s="121">
        <v>3</v>
      </c>
      <c r="K28" s="122"/>
      <c r="L28" s="92" t="s">
        <v>129</v>
      </c>
      <c r="M28" s="93"/>
      <c r="N28" s="94"/>
      <c r="O28" s="96">
        <v>5000</v>
      </c>
      <c r="P28" s="97"/>
      <c r="Q28" s="98"/>
      <c r="R28" s="92" t="s">
        <v>167</v>
      </c>
      <c r="S28" s="93"/>
      <c r="T28" s="94"/>
      <c r="U28" s="96">
        <v>5000</v>
      </c>
      <c r="V28" s="97"/>
      <c r="W28" s="98"/>
      <c r="X28" s="123" t="s">
        <v>175</v>
      </c>
      <c r="Y28" s="124"/>
      <c r="Z28" s="124"/>
      <c r="AA28" s="124"/>
      <c r="AB28" s="125"/>
    </row>
    <row r="31" spans="2:29">
      <c r="B31" s="58" t="s">
        <v>480</v>
      </c>
      <c r="C31" s="59"/>
      <c r="D31" s="59"/>
      <c r="E31" s="59"/>
      <c r="F31" s="60"/>
      <c r="G31" s="60"/>
      <c r="H31" s="60"/>
      <c r="I31" s="60"/>
      <c r="J31" s="60"/>
      <c r="K31" s="60"/>
      <c r="L31" s="60"/>
      <c r="M31" s="60"/>
      <c r="N31" s="60"/>
      <c r="O31" s="60"/>
      <c r="P31" s="60"/>
      <c r="Q31" s="60"/>
      <c r="R31" s="60"/>
      <c r="S31" s="60"/>
      <c r="T31" s="60"/>
      <c r="U31" s="60"/>
      <c r="V31" s="59"/>
      <c r="W31" s="59"/>
      <c r="X31" s="59"/>
      <c r="Y31" s="59"/>
      <c r="Z31" s="59"/>
      <c r="AA31" s="59"/>
      <c r="AB31" s="59"/>
      <c r="AC31" s="59"/>
    </row>
    <row r="32" spans="2:29">
      <c r="E32" s="65" t="s">
        <v>481</v>
      </c>
      <c r="F32" s="66"/>
      <c r="G32" s="66"/>
      <c r="H32" s="66"/>
      <c r="I32" s="66"/>
      <c r="J32" s="66"/>
    </row>
    <row r="33" spans="2:29" ht="18.5" thickBot="1"/>
    <row r="34" spans="2:29" ht="18.5" thickBot="1">
      <c r="G34" s="86" t="s">
        <v>22</v>
      </c>
      <c r="H34" s="86"/>
      <c r="I34" s="86"/>
      <c r="J34" s="86"/>
      <c r="K34" s="86"/>
      <c r="L34" s="92" t="s">
        <v>12</v>
      </c>
      <c r="M34" s="93"/>
      <c r="N34" s="94"/>
      <c r="P34" s="92" t="s">
        <v>168</v>
      </c>
      <c r="Q34" s="93"/>
      <c r="R34" s="93"/>
      <c r="S34" s="93"/>
      <c r="T34" s="93"/>
      <c r="U34" s="94"/>
    </row>
    <row r="35" spans="2:29" ht="5.5" customHeight="1" thickBot="1"/>
    <row r="36" spans="2:29" ht="18.5" thickBot="1">
      <c r="H36" s="86" t="s">
        <v>138</v>
      </c>
      <c r="I36" s="86"/>
      <c r="J36" s="86"/>
      <c r="K36" s="91"/>
      <c r="L36" s="87" t="s">
        <v>142</v>
      </c>
      <c r="M36" s="90"/>
      <c r="N36" s="90"/>
      <c r="O36" s="90"/>
      <c r="P36" s="88"/>
    </row>
    <row r="37" spans="2:29" ht="7.5" customHeight="1" thickBot="1"/>
    <row r="38" spans="2:29" ht="18.5" thickBot="1">
      <c r="E38" s="2" t="s">
        <v>110</v>
      </c>
      <c r="F38" s="5">
        <v>2</v>
      </c>
      <c r="G38" s="2" t="s">
        <v>111</v>
      </c>
      <c r="I38" s="2" t="s">
        <v>47</v>
      </c>
      <c r="J38" s="87" t="s">
        <v>459</v>
      </c>
      <c r="K38" s="88"/>
    </row>
    <row r="39" spans="2:29" ht="18.5" thickBot="1"/>
    <row r="40" spans="2:29" ht="18.5" thickBot="1">
      <c r="E40" s="92" t="s">
        <v>44</v>
      </c>
      <c r="F40" s="93"/>
      <c r="G40" s="94"/>
      <c r="H40" s="92" t="s">
        <v>169</v>
      </c>
      <c r="I40" s="93"/>
      <c r="J40" s="93"/>
      <c r="K40" s="93"/>
      <c r="L40" s="93"/>
      <c r="M40" s="94"/>
      <c r="N40" s="92" t="s">
        <v>170</v>
      </c>
      <c r="O40" s="93"/>
      <c r="P40" s="93"/>
      <c r="Q40" s="93"/>
      <c r="R40" s="93"/>
      <c r="S40" s="94"/>
      <c r="T40" s="92" t="s">
        <v>171</v>
      </c>
      <c r="U40" s="93"/>
      <c r="V40" s="93"/>
      <c r="W40" s="93"/>
      <c r="X40" s="93"/>
      <c r="Y40" s="93"/>
      <c r="Z40" s="93"/>
      <c r="AA40" s="93"/>
      <c r="AB40" s="93"/>
      <c r="AC40" s="94"/>
    </row>
    <row r="41" spans="2:29" ht="18.5" thickBot="1">
      <c r="E41" s="92"/>
      <c r="F41" s="93"/>
      <c r="G41" s="94"/>
      <c r="H41" s="92" t="s">
        <v>49</v>
      </c>
      <c r="I41" s="93"/>
      <c r="J41" s="93"/>
      <c r="K41" s="93"/>
      <c r="L41" s="93"/>
      <c r="M41" s="94"/>
      <c r="N41" s="92" t="s">
        <v>165</v>
      </c>
      <c r="O41" s="93"/>
      <c r="P41" s="93"/>
      <c r="Q41" s="93"/>
      <c r="R41" s="93"/>
      <c r="S41" s="94"/>
      <c r="T41" s="92"/>
      <c r="U41" s="93"/>
      <c r="V41" s="93"/>
      <c r="W41" s="93"/>
      <c r="X41" s="93"/>
      <c r="Y41" s="93"/>
      <c r="Z41" s="93"/>
      <c r="AA41" s="93"/>
      <c r="AB41" s="93"/>
      <c r="AC41" s="94"/>
    </row>
    <row r="42" spans="2:29" ht="18.5" thickBot="1">
      <c r="E42" s="92" t="s">
        <v>45</v>
      </c>
      <c r="F42" s="93"/>
      <c r="G42" s="94"/>
      <c r="H42" s="92" t="s">
        <v>460</v>
      </c>
      <c r="I42" s="93"/>
      <c r="J42" s="93"/>
      <c r="K42" s="93"/>
      <c r="L42" s="93"/>
      <c r="M42" s="94"/>
      <c r="N42" s="92" t="s">
        <v>166</v>
      </c>
      <c r="O42" s="93"/>
      <c r="P42" s="93"/>
      <c r="Q42" s="93"/>
      <c r="R42" s="93"/>
      <c r="S42" s="94"/>
      <c r="T42" s="92" t="s">
        <v>172</v>
      </c>
      <c r="U42" s="93"/>
      <c r="V42" s="93"/>
      <c r="W42" s="93"/>
      <c r="X42" s="93"/>
      <c r="Y42" s="93"/>
      <c r="Z42" s="93"/>
      <c r="AA42" s="93"/>
      <c r="AB42" s="93"/>
      <c r="AC42" s="94"/>
    </row>
    <row r="43" spans="2:29" ht="18.5" thickBot="1">
      <c r="E43" s="92" t="s">
        <v>45</v>
      </c>
      <c r="F43" s="93"/>
      <c r="G43" s="94"/>
      <c r="H43" s="92" t="s">
        <v>173</v>
      </c>
      <c r="I43" s="93"/>
      <c r="J43" s="93"/>
      <c r="K43" s="93"/>
      <c r="L43" s="93"/>
      <c r="M43" s="94"/>
      <c r="N43" s="92" t="s">
        <v>461</v>
      </c>
      <c r="O43" s="93"/>
      <c r="P43" s="93"/>
      <c r="Q43" s="93"/>
      <c r="R43" s="93"/>
      <c r="S43" s="94"/>
      <c r="T43" s="92"/>
      <c r="U43" s="93"/>
      <c r="V43" s="93"/>
      <c r="W43" s="93"/>
      <c r="X43" s="93"/>
      <c r="Y43" s="93"/>
      <c r="Z43" s="93"/>
      <c r="AA43" s="93"/>
      <c r="AB43" s="93"/>
      <c r="AC43" s="94"/>
    </row>
    <row r="44" spans="2:29" ht="18.5" thickBot="1">
      <c r="E44" s="92" t="s">
        <v>46</v>
      </c>
      <c r="F44" s="93"/>
      <c r="G44" s="94"/>
      <c r="H44" s="92" t="s">
        <v>460</v>
      </c>
      <c r="I44" s="93"/>
      <c r="J44" s="93"/>
      <c r="K44" s="93"/>
      <c r="L44" s="93"/>
      <c r="M44" s="94"/>
      <c r="N44" s="92" t="s">
        <v>462</v>
      </c>
      <c r="O44" s="93"/>
      <c r="P44" s="93"/>
      <c r="Q44" s="93"/>
      <c r="R44" s="93"/>
      <c r="S44" s="94"/>
      <c r="T44" s="92" t="s">
        <v>174</v>
      </c>
      <c r="U44" s="93"/>
      <c r="V44" s="93"/>
      <c r="W44" s="93"/>
      <c r="X44" s="93"/>
      <c r="Y44" s="93"/>
      <c r="Z44" s="93"/>
      <c r="AA44" s="93"/>
      <c r="AB44" s="93"/>
      <c r="AC44" s="94"/>
    </row>
    <row r="45" spans="2:29" ht="18.5" thickBot="1">
      <c r="E45" s="92" t="s">
        <v>46</v>
      </c>
      <c r="F45" s="93"/>
      <c r="G45" s="94"/>
      <c r="H45" s="92" t="s">
        <v>173</v>
      </c>
      <c r="I45" s="93"/>
      <c r="J45" s="93"/>
      <c r="K45" s="93"/>
      <c r="L45" s="93"/>
      <c r="M45" s="94"/>
      <c r="N45" s="92" t="s">
        <v>463</v>
      </c>
      <c r="O45" s="93"/>
      <c r="P45" s="93"/>
      <c r="Q45" s="93"/>
      <c r="R45" s="93"/>
      <c r="S45" s="94"/>
      <c r="T45" s="92"/>
      <c r="U45" s="93"/>
      <c r="V45" s="93"/>
      <c r="W45" s="93"/>
      <c r="X45" s="93"/>
      <c r="Y45" s="93"/>
      <c r="Z45" s="93"/>
      <c r="AA45" s="93"/>
      <c r="AB45" s="93"/>
      <c r="AC45" s="94"/>
    </row>
    <row r="47" spans="2:29" ht="18.5" thickBot="1"/>
    <row r="48" spans="2:29" ht="18.5" thickBot="1">
      <c r="B48" s="86" t="s">
        <v>48</v>
      </c>
      <c r="C48" s="86"/>
      <c r="D48" s="86"/>
      <c r="E48" s="2" t="s">
        <v>110</v>
      </c>
      <c r="F48" s="5">
        <v>2</v>
      </c>
      <c r="G48" s="2" t="s">
        <v>111</v>
      </c>
      <c r="I48" s="2" t="s">
        <v>47</v>
      </c>
      <c r="J48" s="87">
        <v>48</v>
      </c>
      <c r="K48" s="90"/>
      <c r="L48" s="88"/>
    </row>
    <row r="49" spans="2:25" ht="11" customHeight="1" thickBot="1"/>
    <row r="50" spans="2:25" ht="18.5" thickBot="1">
      <c r="B50" s="87" t="s">
        <v>192</v>
      </c>
      <c r="C50" s="90"/>
      <c r="D50" s="90"/>
      <c r="E50" s="90"/>
      <c r="F50" s="88"/>
      <c r="G50" s="112" t="s">
        <v>433</v>
      </c>
      <c r="H50" s="113"/>
      <c r="I50" s="113"/>
      <c r="J50" s="113"/>
      <c r="K50" s="113"/>
      <c r="L50" s="113"/>
      <c r="M50" s="113"/>
      <c r="N50" s="113"/>
      <c r="O50" s="113"/>
      <c r="P50" s="113"/>
      <c r="Q50" s="113"/>
      <c r="R50" s="113"/>
      <c r="S50" s="113"/>
      <c r="T50" s="113"/>
      <c r="U50" s="113"/>
      <c r="V50" s="113"/>
      <c r="W50" s="113"/>
      <c r="X50" s="113"/>
      <c r="Y50" s="114"/>
    </row>
    <row r="51" spans="2:25" ht="18.5" thickBot="1">
      <c r="T51" s="86" t="s">
        <v>15</v>
      </c>
      <c r="U51" s="91"/>
      <c r="V51" s="92" t="s">
        <v>16</v>
      </c>
      <c r="W51" s="93"/>
      <c r="X51" s="94"/>
    </row>
    <row r="52" spans="2:25" ht="18.5" thickBot="1">
      <c r="B52" s="92" t="s">
        <v>49</v>
      </c>
      <c r="C52" s="93"/>
      <c r="D52" s="94"/>
      <c r="E52" s="92" t="s">
        <v>83</v>
      </c>
      <c r="F52" s="93"/>
      <c r="G52" s="93"/>
      <c r="H52" s="93"/>
      <c r="I52" s="93"/>
      <c r="J52" s="94"/>
      <c r="K52" s="92" t="s">
        <v>84</v>
      </c>
      <c r="L52" s="93"/>
      <c r="M52" s="93"/>
      <c r="N52" s="94"/>
      <c r="O52" s="92" t="s">
        <v>85</v>
      </c>
      <c r="P52" s="93"/>
      <c r="Q52" s="93"/>
      <c r="R52" s="93"/>
      <c r="S52" s="93"/>
      <c r="T52" s="94"/>
      <c r="U52" s="92" t="s">
        <v>86</v>
      </c>
      <c r="V52" s="93"/>
      <c r="W52" s="93"/>
      <c r="X52" s="94"/>
    </row>
    <row r="53" spans="2:25" ht="18.5" thickBot="1">
      <c r="B53" s="105">
        <v>45412</v>
      </c>
      <c r="C53" s="106"/>
      <c r="D53" s="107"/>
      <c r="E53" s="11">
        <v>1</v>
      </c>
      <c r="F53" s="115"/>
      <c r="G53" s="116"/>
      <c r="H53" s="116"/>
      <c r="I53" s="116"/>
      <c r="J53" s="117"/>
      <c r="K53" s="11">
        <v>2</v>
      </c>
      <c r="L53" s="103"/>
      <c r="M53" s="108"/>
      <c r="N53" s="104"/>
      <c r="O53" s="11">
        <v>3</v>
      </c>
      <c r="P53" s="115"/>
      <c r="Q53" s="116"/>
      <c r="R53" s="116"/>
      <c r="S53" s="116"/>
      <c r="T53" s="117"/>
      <c r="U53" s="11">
        <v>4</v>
      </c>
      <c r="V53" s="103"/>
      <c r="W53" s="108"/>
      <c r="X53" s="104"/>
    </row>
    <row r="54" spans="2:25" ht="18.5" thickBot="1">
      <c r="E54" s="92"/>
      <c r="F54" s="93"/>
      <c r="G54" s="93"/>
      <c r="H54" s="93"/>
      <c r="I54" s="93"/>
      <c r="J54" s="94"/>
      <c r="K54" s="96"/>
      <c r="L54" s="97"/>
      <c r="M54" s="97"/>
      <c r="N54" s="98"/>
      <c r="O54" s="11">
        <v>5</v>
      </c>
      <c r="P54" s="115"/>
      <c r="Q54" s="116"/>
      <c r="R54" s="116"/>
      <c r="S54" s="116"/>
      <c r="T54" s="117"/>
      <c r="U54" s="11">
        <v>6</v>
      </c>
      <c r="V54" s="103"/>
      <c r="W54" s="108"/>
      <c r="X54" s="104"/>
    </row>
    <row r="55" spans="2:25" ht="18.5" thickBot="1">
      <c r="E55" s="92" t="s">
        <v>87</v>
      </c>
      <c r="F55" s="93"/>
      <c r="G55" s="93"/>
      <c r="H55" s="93"/>
      <c r="I55" s="93"/>
      <c r="J55" s="94"/>
      <c r="K55" s="11">
        <v>7</v>
      </c>
      <c r="L55" s="103"/>
      <c r="M55" s="108"/>
      <c r="N55" s="104"/>
      <c r="O55" s="92" t="s">
        <v>88</v>
      </c>
      <c r="P55" s="93"/>
      <c r="Q55" s="93"/>
      <c r="R55" s="93"/>
      <c r="S55" s="93"/>
      <c r="T55" s="94"/>
      <c r="U55" s="11">
        <v>8</v>
      </c>
      <c r="V55" s="103"/>
      <c r="W55" s="108"/>
      <c r="X55" s="104"/>
    </row>
    <row r="56" spans="2:25">
      <c r="E56" s="1" t="s">
        <v>456</v>
      </c>
    </row>
    <row r="57" spans="2:25">
      <c r="E57" s="1"/>
      <c r="F57" s="1" t="s">
        <v>428</v>
      </c>
    </row>
    <row r="59" spans="2:25" ht="18.5" thickBot="1"/>
    <row r="60" spans="2:25" ht="18.5" thickBot="1">
      <c r="B60" s="86" t="s">
        <v>48</v>
      </c>
      <c r="C60" s="86"/>
      <c r="D60" s="86"/>
      <c r="E60" s="2" t="s">
        <v>110</v>
      </c>
      <c r="F60" s="5">
        <v>2</v>
      </c>
      <c r="G60" s="2" t="s">
        <v>111</v>
      </c>
      <c r="I60" s="2" t="s">
        <v>47</v>
      </c>
      <c r="J60" s="87">
        <v>49</v>
      </c>
      <c r="K60" s="90"/>
      <c r="L60" s="88"/>
    </row>
    <row r="61" spans="2:25" ht="5" customHeight="1" thickBot="1"/>
    <row r="62" spans="2:25" ht="18.5" thickBot="1">
      <c r="B62" s="87" t="s">
        <v>189</v>
      </c>
      <c r="C62" s="90"/>
      <c r="D62" s="90"/>
      <c r="E62" s="90"/>
      <c r="F62" s="88"/>
      <c r="G62" s="112" t="s">
        <v>432</v>
      </c>
      <c r="H62" s="113"/>
      <c r="I62" s="113"/>
      <c r="J62" s="113"/>
      <c r="K62" s="113"/>
      <c r="L62" s="113"/>
      <c r="M62" s="113"/>
      <c r="N62" s="113"/>
      <c r="O62" s="113"/>
      <c r="P62" s="113"/>
      <c r="Q62" s="113"/>
      <c r="R62" s="113"/>
      <c r="S62" s="113"/>
      <c r="T62" s="113"/>
      <c r="U62" s="113"/>
      <c r="V62" s="113"/>
      <c r="W62" s="113"/>
      <c r="X62" s="113"/>
      <c r="Y62" s="114"/>
    </row>
    <row r="63" spans="2:25" ht="18.5" thickBot="1">
      <c r="T63" s="86" t="s">
        <v>15</v>
      </c>
      <c r="U63" s="91"/>
      <c r="V63" s="92" t="s">
        <v>16</v>
      </c>
      <c r="W63" s="93"/>
      <c r="X63" s="94"/>
    </row>
    <row r="64" spans="2:25" ht="18.5" thickBot="1">
      <c r="B64" s="92" t="s">
        <v>49</v>
      </c>
      <c r="C64" s="93"/>
      <c r="D64" s="94"/>
      <c r="E64" s="92" t="s">
        <v>83</v>
      </c>
      <c r="F64" s="93"/>
      <c r="G64" s="93"/>
      <c r="H64" s="93"/>
      <c r="I64" s="93"/>
      <c r="J64" s="94"/>
      <c r="K64" s="92" t="s">
        <v>84</v>
      </c>
      <c r="L64" s="93"/>
      <c r="M64" s="93"/>
      <c r="N64" s="94"/>
      <c r="O64" s="92" t="s">
        <v>85</v>
      </c>
      <c r="P64" s="93"/>
      <c r="Q64" s="93"/>
      <c r="R64" s="93"/>
      <c r="S64" s="93"/>
      <c r="T64" s="94"/>
      <c r="U64" s="92" t="s">
        <v>86</v>
      </c>
      <c r="V64" s="93"/>
      <c r="W64" s="93"/>
      <c r="X64" s="94"/>
    </row>
    <row r="65" spans="2:25" ht="18.5" thickBot="1">
      <c r="B65" s="105">
        <v>45412</v>
      </c>
      <c r="C65" s="106"/>
      <c r="D65" s="107"/>
      <c r="E65" s="11">
        <v>9</v>
      </c>
      <c r="F65" s="115"/>
      <c r="G65" s="116"/>
      <c r="H65" s="116"/>
      <c r="I65" s="116"/>
      <c r="J65" s="117"/>
      <c r="K65" s="11">
        <v>10</v>
      </c>
      <c r="L65" s="103"/>
      <c r="M65" s="108"/>
      <c r="N65" s="104"/>
      <c r="O65" s="11">
        <v>11</v>
      </c>
      <c r="P65" s="115"/>
      <c r="Q65" s="116"/>
      <c r="R65" s="116"/>
      <c r="S65" s="116"/>
      <c r="T65" s="117"/>
      <c r="U65" s="11">
        <v>12</v>
      </c>
      <c r="V65" s="103"/>
      <c r="W65" s="108"/>
      <c r="X65" s="104"/>
    </row>
    <row r="66" spans="2:25" ht="18.5" thickBot="1">
      <c r="E66" s="92"/>
      <c r="F66" s="93"/>
      <c r="G66" s="93"/>
      <c r="H66" s="93"/>
      <c r="I66" s="93"/>
      <c r="J66" s="94"/>
      <c r="K66" s="96"/>
      <c r="L66" s="97"/>
      <c r="M66" s="97"/>
      <c r="N66" s="98"/>
      <c r="O66" s="92"/>
      <c r="P66" s="93"/>
      <c r="Q66" s="93"/>
      <c r="R66" s="93"/>
      <c r="S66" s="93"/>
      <c r="T66" s="94"/>
      <c r="U66" s="103"/>
      <c r="V66" s="108"/>
      <c r="W66" s="108"/>
      <c r="X66" s="104"/>
    </row>
    <row r="67" spans="2:25" ht="18.5" thickBot="1">
      <c r="E67" s="92" t="s">
        <v>87</v>
      </c>
      <c r="F67" s="93"/>
      <c r="G67" s="93"/>
      <c r="H67" s="93"/>
      <c r="I67" s="93"/>
      <c r="J67" s="94"/>
      <c r="K67" s="11">
        <v>13</v>
      </c>
      <c r="L67" s="103"/>
      <c r="M67" s="108"/>
      <c r="N67" s="104"/>
      <c r="O67" s="92" t="s">
        <v>88</v>
      </c>
      <c r="P67" s="93"/>
      <c r="Q67" s="93"/>
      <c r="R67" s="93"/>
      <c r="S67" s="93"/>
      <c r="T67" s="94"/>
      <c r="U67" s="11">
        <v>14</v>
      </c>
      <c r="V67" s="103"/>
      <c r="W67" s="108"/>
      <c r="X67" s="104"/>
    </row>
    <row r="68" spans="2:25" ht="18.5" thickBot="1"/>
    <row r="69" spans="2:25" ht="18.5" thickBot="1">
      <c r="B69" s="86" t="s">
        <v>48</v>
      </c>
      <c r="C69" s="86"/>
      <c r="D69" s="86"/>
      <c r="E69" s="2" t="s">
        <v>110</v>
      </c>
      <c r="F69" s="5">
        <v>2</v>
      </c>
      <c r="G69" s="2" t="s">
        <v>111</v>
      </c>
      <c r="I69" s="2" t="s">
        <v>47</v>
      </c>
      <c r="J69" s="87">
        <v>49</v>
      </c>
      <c r="K69" s="90"/>
      <c r="L69" s="88"/>
    </row>
    <row r="70" spans="2:25" ht="18.5" thickBot="1"/>
    <row r="71" spans="2:25" ht="18.5" thickBot="1">
      <c r="B71" s="87" t="s">
        <v>192</v>
      </c>
      <c r="C71" s="90"/>
      <c r="D71" s="90"/>
      <c r="E71" s="90"/>
      <c r="F71" s="88"/>
      <c r="G71" s="112" t="s">
        <v>431</v>
      </c>
      <c r="H71" s="113"/>
      <c r="I71" s="113"/>
      <c r="J71" s="113"/>
      <c r="K71" s="113"/>
      <c r="L71" s="113"/>
      <c r="M71" s="113"/>
      <c r="N71" s="113"/>
      <c r="O71" s="113"/>
      <c r="P71" s="113"/>
      <c r="Q71" s="113"/>
      <c r="R71" s="113"/>
      <c r="S71" s="113"/>
      <c r="T71" s="113"/>
      <c r="U71" s="113"/>
      <c r="V71" s="113"/>
      <c r="W71" s="113"/>
      <c r="X71" s="113"/>
      <c r="Y71" s="114"/>
    </row>
    <row r="72" spans="2:25" ht="18.5" thickBot="1">
      <c r="T72" s="86" t="s">
        <v>15</v>
      </c>
      <c r="U72" s="91"/>
      <c r="V72" s="92" t="s">
        <v>16</v>
      </c>
      <c r="W72" s="93"/>
      <c r="X72" s="94"/>
    </row>
    <row r="73" spans="2:25" ht="18.5" thickBot="1">
      <c r="B73" s="92" t="s">
        <v>49</v>
      </c>
      <c r="C73" s="93"/>
      <c r="D73" s="94"/>
      <c r="E73" s="92" t="s">
        <v>83</v>
      </c>
      <c r="F73" s="93"/>
      <c r="G73" s="93"/>
      <c r="H73" s="93"/>
      <c r="I73" s="93"/>
      <c r="J73" s="94"/>
      <c r="K73" s="92" t="s">
        <v>84</v>
      </c>
      <c r="L73" s="93"/>
      <c r="M73" s="93"/>
      <c r="N73" s="94"/>
      <c r="O73" s="92" t="s">
        <v>85</v>
      </c>
      <c r="P73" s="93"/>
      <c r="Q73" s="93"/>
      <c r="R73" s="93"/>
      <c r="S73" s="93"/>
      <c r="T73" s="94"/>
      <c r="U73" s="92" t="s">
        <v>86</v>
      </c>
      <c r="V73" s="93"/>
      <c r="W73" s="93"/>
      <c r="X73" s="94"/>
    </row>
    <row r="74" spans="2:25" ht="18.5" thickBot="1">
      <c r="B74" s="105">
        <v>45443</v>
      </c>
      <c r="C74" s="106"/>
      <c r="D74" s="107"/>
      <c r="E74" s="11">
        <v>15</v>
      </c>
      <c r="F74" s="115"/>
      <c r="G74" s="116"/>
      <c r="H74" s="116"/>
      <c r="I74" s="116"/>
      <c r="J74" s="117"/>
      <c r="K74" s="11">
        <v>16</v>
      </c>
      <c r="L74" s="103"/>
      <c r="M74" s="108"/>
      <c r="N74" s="104"/>
      <c r="O74" s="11">
        <v>17</v>
      </c>
      <c r="P74" s="115"/>
      <c r="Q74" s="116"/>
      <c r="R74" s="116"/>
      <c r="S74" s="116"/>
      <c r="T74" s="117"/>
      <c r="U74" s="11">
        <v>18</v>
      </c>
      <c r="V74" s="103"/>
      <c r="W74" s="108"/>
      <c r="X74" s="104"/>
    </row>
    <row r="75" spans="2:25" ht="18.5" thickBot="1">
      <c r="E75" s="92"/>
      <c r="F75" s="93"/>
      <c r="G75" s="93"/>
      <c r="H75" s="93"/>
      <c r="I75" s="93"/>
      <c r="J75" s="94"/>
      <c r="K75" s="96"/>
      <c r="L75" s="97"/>
      <c r="M75" s="97"/>
      <c r="N75" s="98"/>
      <c r="O75" s="11">
        <v>19</v>
      </c>
      <c r="P75" s="115"/>
      <c r="Q75" s="116"/>
      <c r="R75" s="116"/>
      <c r="S75" s="116"/>
      <c r="T75" s="117"/>
      <c r="U75" s="11">
        <v>20</v>
      </c>
      <c r="V75" s="103"/>
      <c r="W75" s="108"/>
      <c r="X75" s="104"/>
    </row>
    <row r="76" spans="2:25" ht="18.5" thickBot="1">
      <c r="E76" s="92" t="s">
        <v>87</v>
      </c>
      <c r="F76" s="93"/>
      <c r="G76" s="93"/>
      <c r="H76" s="93"/>
      <c r="I76" s="93"/>
      <c r="J76" s="94"/>
      <c r="K76" s="11">
        <v>21</v>
      </c>
      <c r="L76" s="103"/>
      <c r="M76" s="108"/>
      <c r="N76" s="104"/>
      <c r="O76" s="92" t="s">
        <v>88</v>
      </c>
      <c r="P76" s="93"/>
      <c r="Q76" s="93"/>
      <c r="R76" s="93"/>
      <c r="S76" s="93"/>
      <c r="T76" s="94"/>
      <c r="U76" s="11">
        <v>22</v>
      </c>
      <c r="V76" s="103"/>
      <c r="W76" s="108"/>
      <c r="X76" s="104"/>
    </row>
    <row r="77" spans="2:25" ht="18.5" thickBot="1"/>
    <row r="78" spans="2:25" ht="18.5" thickBot="1">
      <c r="B78" s="86" t="s">
        <v>48</v>
      </c>
      <c r="C78" s="86"/>
      <c r="D78" s="86"/>
      <c r="E78" s="2" t="s">
        <v>110</v>
      </c>
      <c r="F78" s="5">
        <v>2</v>
      </c>
      <c r="G78" s="2" t="s">
        <v>111</v>
      </c>
      <c r="I78" s="2" t="s">
        <v>47</v>
      </c>
      <c r="J78" s="87">
        <v>49</v>
      </c>
      <c r="K78" s="90"/>
      <c r="L78" s="88"/>
    </row>
    <row r="79" spans="2:25" ht="7" customHeight="1" thickBot="1"/>
    <row r="80" spans="2:25" ht="18.5" thickBot="1">
      <c r="B80" s="87" t="s">
        <v>189</v>
      </c>
      <c r="C80" s="90"/>
      <c r="D80" s="90"/>
      <c r="E80" s="90"/>
      <c r="F80" s="88"/>
      <c r="G80" s="112" t="s">
        <v>430</v>
      </c>
      <c r="H80" s="113"/>
      <c r="I80" s="113"/>
      <c r="J80" s="113"/>
      <c r="K80" s="113"/>
      <c r="L80" s="113"/>
      <c r="M80" s="113"/>
      <c r="N80" s="113"/>
      <c r="O80" s="113"/>
      <c r="P80" s="113"/>
      <c r="Q80" s="113"/>
      <c r="R80" s="113"/>
      <c r="S80" s="113"/>
      <c r="T80" s="113"/>
      <c r="U80" s="113"/>
      <c r="V80" s="113"/>
      <c r="W80" s="113"/>
      <c r="X80" s="113"/>
      <c r="Y80" s="114"/>
    </row>
    <row r="81" spans="2:25" ht="18.5" thickBot="1">
      <c r="T81" s="86" t="s">
        <v>15</v>
      </c>
      <c r="U81" s="91"/>
      <c r="V81" s="92" t="s">
        <v>16</v>
      </c>
      <c r="W81" s="93"/>
      <c r="X81" s="94"/>
    </row>
    <row r="82" spans="2:25" ht="18.5" thickBot="1">
      <c r="B82" s="92" t="s">
        <v>49</v>
      </c>
      <c r="C82" s="93"/>
      <c r="D82" s="94"/>
      <c r="E82" s="92" t="s">
        <v>83</v>
      </c>
      <c r="F82" s="93"/>
      <c r="G82" s="93"/>
      <c r="H82" s="93"/>
      <c r="I82" s="93"/>
      <c r="J82" s="94"/>
      <c r="K82" s="92" t="s">
        <v>84</v>
      </c>
      <c r="L82" s="93"/>
      <c r="M82" s="93"/>
      <c r="N82" s="94"/>
      <c r="O82" s="92" t="s">
        <v>85</v>
      </c>
      <c r="P82" s="93"/>
      <c r="Q82" s="93"/>
      <c r="R82" s="93"/>
      <c r="S82" s="93"/>
      <c r="T82" s="94"/>
      <c r="U82" s="92" t="s">
        <v>86</v>
      </c>
      <c r="V82" s="93"/>
      <c r="W82" s="93"/>
      <c r="X82" s="94"/>
    </row>
    <row r="83" spans="2:25" ht="18.5" thickBot="1">
      <c r="B83" s="105">
        <v>45443</v>
      </c>
      <c r="C83" s="106"/>
      <c r="D83" s="107"/>
      <c r="E83" s="11">
        <v>23</v>
      </c>
      <c r="F83" s="115"/>
      <c r="G83" s="116"/>
      <c r="H83" s="116"/>
      <c r="I83" s="116"/>
      <c r="J83" s="117"/>
      <c r="K83" s="11">
        <v>24</v>
      </c>
      <c r="L83" s="103"/>
      <c r="M83" s="108"/>
      <c r="N83" s="104"/>
      <c r="O83" s="11">
        <v>25</v>
      </c>
      <c r="P83" s="115"/>
      <c r="Q83" s="116"/>
      <c r="R83" s="116"/>
      <c r="S83" s="116"/>
      <c r="T83" s="117"/>
      <c r="U83" s="11">
        <v>26</v>
      </c>
      <c r="V83" s="103"/>
      <c r="W83" s="108"/>
      <c r="X83" s="104"/>
    </row>
    <row r="84" spans="2:25" ht="18.5" thickBot="1">
      <c r="E84" s="92"/>
      <c r="F84" s="93"/>
      <c r="G84" s="93"/>
      <c r="H84" s="93"/>
      <c r="I84" s="93"/>
      <c r="J84" s="94"/>
      <c r="K84" s="96"/>
      <c r="L84" s="97"/>
      <c r="M84" s="97"/>
      <c r="N84" s="98"/>
      <c r="O84" s="92"/>
      <c r="P84" s="93"/>
      <c r="Q84" s="93"/>
      <c r="R84" s="93"/>
      <c r="S84" s="93"/>
      <c r="T84" s="94"/>
      <c r="U84" s="103"/>
      <c r="V84" s="108"/>
      <c r="W84" s="108"/>
      <c r="X84" s="104"/>
    </row>
    <row r="85" spans="2:25" ht="18.5" thickBot="1">
      <c r="E85" s="92" t="s">
        <v>87</v>
      </c>
      <c r="F85" s="93"/>
      <c r="G85" s="93"/>
      <c r="H85" s="93"/>
      <c r="I85" s="93"/>
      <c r="J85" s="94"/>
      <c r="K85" s="11">
        <v>27</v>
      </c>
      <c r="L85" s="103"/>
      <c r="M85" s="108"/>
      <c r="N85" s="104"/>
      <c r="O85" s="92" t="s">
        <v>88</v>
      </c>
      <c r="P85" s="93"/>
      <c r="Q85" s="93"/>
      <c r="R85" s="93"/>
      <c r="S85" s="93"/>
      <c r="T85" s="94"/>
      <c r="U85" s="11">
        <v>28</v>
      </c>
      <c r="V85" s="103"/>
      <c r="W85" s="108"/>
      <c r="X85" s="104"/>
    </row>
    <row r="86" spans="2:25" ht="18.5" thickBot="1"/>
    <row r="87" spans="2:25" ht="18.5" thickBot="1">
      <c r="B87" s="86" t="s">
        <v>48</v>
      </c>
      <c r="C87" s="86"/>
      <c r="D87" s="86"/>
      <c r="E87" s="2" t="s">
        <v>110</v>
      </c>
      <c r="F87" s="5">
        <v>2</v>
      </c>
      <c r="G87" s="2" t="s">
        <v>111</v>
      </c>
      <c r="I87" s="2" t="s">
        <v>47</v>
      </c>
      <c r="J87" s="87">
        <v>49</v>
      </c>
      <c r="K87" s="90"/>
      <c r="L87" s="88"/>
    </row>
    <row r="88" spans="2:25" ht="6" customHeight="1" thickBot="1"/>
    <row r="89" spans="2:25" ht="18.5" thickBot="1">
      <c r="B89" s="87" t="s">
        <v>189</v>
      </c>
      <c r="C89" s="90"/>
      <c r="D89" s="90"/>
      <c r="E89" s="90"/>
      <c r="F89" s="88"/>
      <c r="G89" s="112" t="s">
        <v>429</v>
      </c>
      <c r="H89" s="113"/>
      <c r="I89" s="113"/>
      <c r="J89" s="113"/>
      <c r="K89" s="113"/>
      <c r="L89" s="113"/>
      <c r="M89" s="113"/>
      <c r="N89" s="113"/>
      <c r="O89" s="113"/>
      <c r="P89" s="113"/>
      <c r="Q89" s="113"/>
      <c r="R89" s="113"/>
      <c r="S89" s="113"/>
      <c r="T89" s="113"/>
      <c r="U89" s="113"/>
      <c r="V89" s="113"/>
      <c r="W89" s="113"/>
      <c r="X89" s="113"/>
      <c r="Y89" s="114"/>
    </row>
    <row r="90" spans="2:25" ht="18.5" thickBot="1">
      <c r="T90" s="86" t="s">
        <v>15</v>
      </c>
      <c r="U90" s="91"/>
      <c r="V90" s="92" t="s">
        <v>16</v>
      </c>
      <c r="W90" s="93"/>
      <c r="X90" s="94"/>
    </row>
    <row r="91" spans="2:25" ht="18.5" thickBot="1">
      <c r="B91" s="92" t="s">
        <v>49</v>
      </c>
      <c r="C91" s="93"/>
      <c r="D91" s="94"/>
      <c r="E91" s="92" t="s">
        <v>83</v>
      </c>
      <c r="F91" s="93"/>
      <c r="G91" s="93"/>
      <c r="H91" s="93"/>
      <c r="I91" s="93"/>
      <c r="J91" s="94"/>
      <c r="K91" s="92" t="s">
        <v>84</v>
      </c>
      <c r="L91" s="93"/>
      <c r="M91" s="93"/>
      <c r="N91" s="94"/>
      <c r="O91" s="92" t="s">
        <v>85</v>
      </c>
      <c r="P91" s="93"/>
      <c r="Q91" s="93"/>
      <c r="R91" s="93"/>
      <c r="S91" s="93"/>
      <c r="T91" s="94"/>
      <c r="U91" s="92" t="s">
        <v>86</v>
      </c>
      <c r="V91" s="93"/>
      <c r="W91" s="93"/>
      <c r="X91" s="94"/>
    </row>
    <row r="92" spans="2:25" ht="18.5" thickBot="1">
      <c r="B92" s="105">
        <v>45443</v>
      </c>
      <c r="C92" s="106"/>
      <c r="D92" s="107"/>
      <c r="E92" s="11">
        <v>29</v>
      </c>
      <c r="F92" s="115"/>
      <c r="G92" s="116"/>
      <c r="H92" s="116"/>
      <c r="I92" s="116"/>
      <c r="J92" s="117"/>
      <c r="K92" s="11">
        <v>30</v>
      </c>
      <c r="L92" s="103"/>
      <c r="M92" s="108"/>
      <c r="N92" s="104"/>
      <c r="O92" s="11">
        <v>31</v>
      </c>
      <c r="P92" s="115"/>
      <c r="Q92" s="116"/>
      <c r="R92" s="116"/>
      <c r="S92" s="116"/>
      <c r="T92" s="117"/>
      <c r="U92" s="11">
        <v>32</v>
      </c>
      <c r="V92" s="103"/>
      <c r="W92" s="108"/>
      <c r="X92" s="104"/>
    </row>
    <row r="93" spans="2:25" ht="18.5" thickBot="1">
      <c r="E93" s="92"/>
      <c r="F93" s="93"/>
      <c r="G93" s="93"/>
      <c r="H93" s="93"/>
      <c r="I93" s="93"/>
      <c r="J93" s="94"/>
      <c r="K93" s="96"/>
      <c r="L93" s="97"/>
      <c r="M93" s="97"/>
      <c r="N93" s="98"/>
      <c r="O93" s="92"/>
      <c r="P93" s="93"/>
      <c r="Q93" s="93"/>
      <c r="R93" s="93"/>
      <c r="S93" s="93"/>
      <c r="T93" s="94"/>
      <c r="U93" s="103"/>
      <c r="V93" s="108"/>
      <c r="W93" s="108"/>
      <c r="X93" s="104"/>
    </row>
    <row r="94" spans="2:25" ht="18.5" thickBot="1">
      <c r="E94" s="92" t="s">
        <v>87</v>
      </c>
      <c r="F94" s="93"/>
      <c r="G94" s="93"/>
      <c r="H94" s="93"/>
      <c r="I94" s="93"/>
      <c r="J94" s="94"/>
      <c r="K94" s="11">
        <v>33</v>
      </c>
      <c r="L94" s="103"/>
      <c r="M94" s="108"/>
      <c r="N94" s="104"/>
      <c r="O94" s="92" t="s">
        <v>88</v>
      </c>
      <c r="P94" s="93"/>
      <c r="Q94" s="93"/>
      <c r="R94" s="93"/>
      <c r="S94" s="93"/>
      <c r="T94" s="94"/>
      <c r="U94" s="11">
        <v>34</v>
      </c>
      <c r="V94" s="103"/>
      <c r="W94" s="108"/>
      <c r="X94" s="104"/>
    </row>
    <row r="96" spans="2:25" ht="18.5" thickBot="1"/>
    <row r="97" spans="2:52" ht="18.5" thickBot="1">
      <c r="D97" s="86" t="s">
        <v>48</v>
      </c>
      <c r="E97" s="86"/>
      <c r="F97" s="86"/>
      <c r="G97" s="2" t="s">
        <v>47</v>
      </c>
      <c r="H97" s="87">
        <v>50</v>
      </c>
      <c r="I97" s="90"/>
      <c r="J97" s="88"/>
    </row>
    <row r="98" spans="2:52" ht="7.5" customHeight="1" thickBot="1"/>
    <row r="99" spans="2:52" ht="18.5" thickBot="1">
      <c r="H99" s="92" t="s">
        <v>2</v>
      </c>
      <c r="I99" s="93"/>
      <c r="J99" s="94"/>
      <c r="L99" s="87" t="s">
        <v>176</v>
      </c>
      <c r="M99" s="90"/>
      <c r="N99" s="90"/>
      <c r="O99" s="90"/>
      <c r="P99" s="90"/>
      <c r="Q99" s="90"/>
      <c r="R99" s="88"/>
      <c r="AV99" s="2"/>
      <c r="AW99" s="2"/>
      <c r="AX99" s="2"/>
      <c r="AY99" s="2"/>
      <c r="AZ99" s="2"/>
    </row>
    <row r="100" spans="2:52" ht="10" customHeight="1" thickBot="1">
      <c r="AV100" s="2"/>
      <c r="AW100" s="2"/>
      <c r="AX100" s="2"/>
      <c r="AY100" s="2"/>
      <c r="AZ100" s="2"/>
    </row>
    <row r="101" spans="2:52" ht="18.5" thickBot="1">
      <c r="G101" s="86" t="s">
        <v>22</v>
      </c>
      <c r="H101" s="86"/>
      <c r="I101" s="86"/>
      <c r="J101" s="86"/>
      <c r="K101" s="86"/>
      <c r="L101" s="92" t="s">
        <v>12</v>
      </c>
      <c r="M101" s="93"/>
      <c r="N101" s="94"/>
      <c r="P101" s="92" t="s">
        <v>116</v>
      </c>
      <c r="Q101" s="93"/>
      <c r="R101" s="93"/>
      <c r="S101" s="93"/>
      <c r="T101" s="93"/>
      <c r="U101" s="94"/>
      <c r="AV101" s="2"/>
      <c r="AW101" s="2"/>
      <c r="AX101" s="2"/>
      <c r="AY101" s="2"/>
      <c r="AZ101" s="2"/>
    </row>
    <row r="102" spans="2:52" ht="9" customHeight="1" thickBot="1">
      <c r="AV102" s="2"/>
      <c r="AW102" s="2"/>
      <c r="AX102" s="2"/>
      <c r="AY102" s="2"/>
      <c r="AZ102" s="2"/>
    </row>
    <row r="103" spans="2:52" ht="18.5" thickBot="1">
      <c r="C103" s="86" t="s">
        <v>25</v>
      </c>
      <c r="D103" s="86"/>
      <c r="E103" s="86"/>
      <c r="F103" s="87" t="s">
        <v>26</v>
      </c>
      <c r="G103" s="90"/>
      <c r="H103" s="90"/>
      <c r="I103" s="90"/>
      <c r="J103" s="90"/>
      <c r="K103" s="90"/>
      <c r="L103" s="90"/>
      <c r="M103" s="90"/>
      <c r="N103" s="90"/>
      <c r="O103" s="88"/>
      <c r="Q103" s="92" t="s">
        <v>45</v>
      </c>
      <c r="R103" s="94"/>
      <c r="T103" t="s">
        <v>50</v>
      </c>
      <c r="U103" s="92" t="str">
        <f>VLOOKUP(F103,リスト!H$11:I$43,2,FALSE)</f>
        <v>AA</v>
      </c>
      <c r="V103" s="94"/>
      <c r="AV103" s="2"/>
      <c r="AW103" s="2"/>
      <c r="AX103" s="2"/>
      <c r="AY103" s="2"/>
      <c r="AZ103" s="2"/>
    </row>
    <row r="104" spans="2:52" ht="6" customHeight="1" thickBot="1">
      <c r="AV104" s="2"/>
      <c r="AW104" s="2"/>
      <c r="AX104" s="2"/>
      <c r="AY104" s="2"/>
      <c r="AZ104" s="2"/>
    </row>
    <row r="105" spans="2:52" ht="18.5" thickBot="1">
      <c r="U105" s="86" t="s">
        <v>15</v>
      </c>
      <c r="V105" s="91"/>
      <c r="W105" s="92" t="s">
        <v>16</v>
      </c>
      <c r="X105" s="93"/>
      <c r="Y105" s="94"/>
      <c r="AV105" s="2"/>
      <c r="AW105" s="2"/>
      <c r="AX105" s="2"/>
      <c r="AY105" s="2"/>
      <c r="AZ105" s="2"/>
    </row>
    <row r="106" spans="2:52" ht="7.5" customHeight="1" thickBot="1">
      <c r="AV106" s="2"/>
      <c r="AW106" s="2"/>
      <c r="AX106" s="2"/>
      <c r="AY106" s="2"/>
      <c r="AZ106" s="2"/>
    </row>
    <row r="107" spans="2:52" ht="18.5" thickBot="1">
      <c r="B107" s="92" t="s">
        <v>49</v>
      </c>
      <c r="C107" s="93"/>
      <c r="D107" s="94"/>
      <c r="E107" s="92" t="s">
        <v>69</v>
      </c>
      <c r="F107" s="93"/>
      <c r="G107" s="94"/>
      <c r="H107" s="92" t="s">
        <v>73</v>
      </c>
      <c r="I107" s="93"/>
      <c r="J107" s="93"/>
      <c r="K107" s="93"/>
      <c r="L107" s="93"/>
      <c r="M107" s="94"/>
      <c r="N107" s="92" t="s">
        <v>45</v>
      </c>
      <c r="O107" s="93"/>
      <c r="P107" s="93"/>
      <c r="Q107" s="94"/>
      <c r="R107" s="92" t="s">
        <v>74</v>
      </c>
      <c r="S107" s="93"/>
      <c r="T107" s="93"/>
      <c r="U107" s="94"/>
      <c r="V107" s="92" t="s">
        <v>75</v>
      </c>
      <c r="W107" s="93"/>
      <c r="X107" s="93"/>
      <c r="Y107" s="94"/>
      <c r="AV107" s="2"/>
      <c r="AW107" s="2"/>
      <c r="AX107" s="2"/>
      <c r="AY107" s="2"/>
      <c r="AZ107" s="2"/>
    </row>
    <row r="108" spans="2:52" ht="18.5" thickBot="1">
      <c r="B108" s="105">
        <v>45383</v>
      </c>
      <c r="C108" s="106"/>
      <c r="D108" s="107"/>
      <c r="E108" s="92" t="s">
        <v>67</v>
      </c>
      <c r="F108" s="93"/>
      <c r="G108" s="94"/>
      <c r="H108" s="92" t="s">
        <v>76</v>
      </c>
      <c r="I108" s="93"/>
      <c r="J108" s="93"/>
      <c r="K108" s="93"/>
      <c r="L108" s="93"/>
      <c r="M108" s="94"/>
      <c r="N108" s="96"/>
      <c r="O108" s="97"/>
      <c r="P108" s="97"/>
      <c r="Q108" s="98"/>
      <c r="R108" s="96"/>
      <c r="S108" s="97"/>
      <c r="T108" s="97"/>
      <c r="U108" s="98"/>
      <c r="V108" s="37">
        <v>35</v>
      </c>
      <c r="W108" s="103"/>
      <c r="X108" s="108"/>
      <c r="Y108" s="104"/>
      <c r="Z108" s="1" t="s">
        <v>292</v>
      </c>
      <c r="AV108" s="2"/>
      <c r="AW108" s="2"/>
      <c r="AX108" s="2"/>
      <c r="AY108" s="2"/>
      <c r="AZ108" s="2"/>
    </row>
    <row r="109" spans="2:52" ht="18.5" thickBot="1">
      <c r="B109" s="105">
        <v>45412</v>
      </c>
      <c r="C109" s="106"/>
      <c r="D109" s="107"/>
      <c r="E109" s="92" t="s">
        <v>67</v>
      </c>
      <c r="F109" s="93"/>
      <c r="G109" s="94"/>
      <c r="H109" s="92" t="s">
        <v>27</v>
      </c>
      <c r="I109" s="93"/>
      <c r="J109" s="93"/>
      <c r="K109" s="93"/>
      <c r="L109" s="93"/>
      <c r="M109" s="94"/>
      <c r="N109" s="37">
        <v>36</v>
      </c>
      <c r="O109" s="103"/>
      <c r="P109" s="108"/>
      <c r="Q109" s="104"/>
      <c r="R109" s="103"/>
      <c r="S109" s="108"/>
      <c r="T109" s="108"/>
      <c r="U109" s="104"/>
      <c r="V109" s="37">
        <v>37</v>
      </c>
      <c r="W109" s="103"/>
      <c r="X109" s="108"/>
      <c r="Y109" s="104"/>
      <c r="AV109" s="2"/>
      <c r="AW109" s="2"/>
      <c r="AX109" s="2"/>
      <c r="AY109" s="2"/>
      <c r="AZ109" s="2"/>
    </row>
    <row r="110" spans="2:52" ht="18.5" thickBot="1">
      <c r="B110" s="105">
        <v>45443</v>
      </c>
      <c r="C110" s="106"/>
      <c r="D110" s="107"/>
      <c r="E110" s="92" t="s">
        <v>67</v>
      </c>
      <c r="F110" s="93"/>
      <c r="G110" s="94"/>
      <c r="H110" s="92" t="s">
        <v>27</v>
      </c>
      <c r="I110" s="93"/>
      <c r="J110" s="93"/>
      <c r="K110" s="93"/>
      <c r="L110" s="93"/>
      <c r="M110" s="94"/>
      <c r="N110" s="37">
        <v>38</v>
      </c>
      <c r="O110" s="103"/>
      <c r="P110" s="108"/>
      <c r="Q110" s="104"/>
      <c r="R110" s="103"/>
      <c r="S110" s="108"/>
      <c r="T110" s="108"/>
      <c r="U110" s="104"/>
      <c r="V110" s="37">
        <v>39</v>
      </c>
      <c r="W110" s="103"/>
      <c r="X110" s="108"/>
      <c r="Y110" s="104"/>
      <c r="AV110" s="2"/>
      <c r="AW110" s="2"/>
      <c r="AX110" s="2"/>
      <c r="AY110" s="2"/>
      <c r="AZ110" s="2"/>
    </row>
    <row r="111" spans="2:52" ht="18.5" thickBot="1">
      <c r="B111" s="105">
        <v>45443</v>
      </c>
      <c r="C111" s="106"/>
      <c r="D111" s="107"/>
      <c r="E111" s="92" t="s">
        <v>67</v>
      </c>
      <c r="F111" s="93"/>
      <c r="G111" s="94"/>
      <c r="H111" s="92" t="s">
        <v>28</v>
      </c>
      <c r="I111" s="93"/>
      <c r="J111" s="93"/>
      <c r="K111" s="93"/>
      <c r="L111" s="93"/>
      <c r="M111" s="94"/>
      <c r="N111" s="103"/>
      <c r="O111" s="108"/>
      <c r="P111" s="108"/>
      <c r="Q111" s="104"/>
      <c r="R111" s="37">
        <v>40</v>
      </c>
      <c r="S111" s="103"/>
      <c r="T111" s="108"/>
      <c r="U111" s="104"/>
      <c r="V111" s="37">
        <v>41</v>
      </c>
      <c r="W111" s="103"/>
      <c r="X111" s="108"/>
      <c r="Y111" s="104"/>
      <c r="AV111" s="2"/>
      <c r="AW111" s="2"/>
      <c r="AX111" s="2"/>
      <c r="AY111" s="2"/>
      <c r="AZ111" s="2"/>
    </row>
    <row r="112" spans="2:52" ht="18.5" thickBot="1">
      <c r="B112" s="1" t="s">
        <v>77</v>
      </c>
      <c r="AV112" s="2"/>
      <c r="AW112" s="2"/>
      <c r="AX112" s="2"/>
      <c r="AY112" s="2"/>
      <c r="AZ112" s="2"/>
    </row>
    <row r="113" spans="2:52" ht="18.5" thickBot="1">
      <c r="B113" s="105">
        <v>45657</v>
      </c>
      <c r="C113" s="106"/>
      <c r="D113" s="107"/>
      <c r="E113" s="92" t="s">
        <v>67</v>
      </c>
      <c r="F113" s="93"/>
      <c r="G113" s="94"/>
      <c r="H113" s="92" t="s">
        <v>27</v>
      </c>
      <c r="I113" s="93"/>
      <c r="J113" s="93"/>
      <c r="K113" s="93"/>
      <c r="L113" s="93"/>
      <c r="M113" s="94"/>
      <c r="N113" s="38"/>
      <c r="O113" s="109">
        <v>44000</v>
      </c>
      <c r="P113" s="110"/>
      <c r="Q113" s="111"/>
      <c r="R113" s="96"/>
      <c r="S113" s="97"/>
      <c r="T113" s="97"/>
      <c r="U113" s="98"/>
      <c r="V113" s="38"/>
      <c r="W113" s="109">
        <v>453000</v>
      </c>
      <c r="X113" s="110"/>
      <c r="Y113" s="111"/>
      <c r="AV113" s="2"/>
      <c r="AW113" s="2"/>
      <c r="AX113" s="2"/>
      <c r="AY113" s="2"/>
      <c r="AZ113" s="2"/>
    </row>
    <row r="114" spans="2:52">
      <c r="AV114" s="2"/>
      <c r="AW114" s="2"/>
      <c r="AX114" s="2"/>
      <c r="AY114" s="2"/>
      <c r="AZ114" s="2"/>
    </row>
    <row r="115" spans="2:52" ht="18.5" thickBot="1">
      <c r="AV115" s="2"/>
      <c r="AW115" s="2"/>
      <c r="AX115" s="2"/>
      <c r="AY115" s="2"/>
      <c r="AZ115" s="2"/>
    </row>
    <row r="116" spans="2:52" ht="18.5" thickBot="1">
      <c r="D116" s="86" t="s">
        <v>48</v>
      </c>
      <c r="E116" s="86"/>
      <c r="F116" s="86"/>
      <c r="G116" s="2" t="s">
        <v>47</v>
      </c>
      <c r="H116" s="87">
        <v>51</v>
      </c>
      <c r="I116" s="90"/>
      <c r="J116" s="88"/>
      <c r="AV116" s="2"/>
      <c r="AW116" s="2"/>
      <c r="AX116" s="2"/>
      <c r="AY116" s="2"/>
      <c r="AZ116" s="2"/>
    </row>
    <row r="117" spans="2:52" ht="18.5" thickBot="1">
      <c r="AV117" s="2"/>
      <c r="AW117" s="2"/>
      <c r="AX117" s="2"/>
      <c r="AY117" s="2"/>
      <c r="AZ117" s="2"/>
    </row>
    <row r="118" spans="2:52" ht="18.5" thickBot="1">
      <c r="H118" s="92" t="s">
        <v>2</v>
      </c>
      <c r="I118" s="93"/>
      <c r="J118" s="94"/>
      <c r="L118" s="87" t="s">
        <v>176</v>
      </c>
      <c r="M118" s="90"/>
      <c r="N118" s="90"/>
      <c r="O118" s="90"/>
      <c r="P118" s="90"/>
      <c r="Q118" s="90"/>
      <c r="R118" s="88"/>
      <c r="AV118" s="2"/>
      <c r="AW118" s="2"/>
      <c r="AX118" s="2"/>
      <c r="AY118" s="2"/>
      <c r="AZ118" s="2"/>
    </row>
    <row r="119" spans="2:52" ht="8.5" customHeight="1" thickBot="1">
      <c r="AV119" s="2"/>
      <c r="AW119" s="2"/>
      <c r="AX119" s="2"/>
      <c r="AY119" s="2"/>
      <c r="AZ119" s="2"/>
    </row>
    <row r="120" spans="2:52" ht="18.5" thickBot="1">
      <c r="G120" s="86" t="s">
        <v>22</v>
      </c>
      <c r="H120" s="86"/>
      <c r="I120" s="86"/>
      <c r="J120" s="86"/>
      <c r="K120" s="86"/>
      <c r="L120" s="92" t="s">
        <v>12</v>
      </c>
      <c r="M120" s="93"/>
      <c r="N120" s="94"/>
      <c r="P120" s="92" t="s">
        <v>116</v>
      </c>
      <c r="Q120" s="93"/>
      <c r="R120" s="93"/>
      <c r="S120" s="93"/>
      <c r="T120" s="93"/>
      <c r="U120" s="94"/>
      <c r="AV120" s="2"/>
      <c r="AW120" s="2"/>
      <c r="AX120" s="2"/>
      <c r="AY120" s="2"/>
      <c r="AZ120" s="2"/>
    </row>
    <row r="121" spans="2:52" ht="8.5" customHeight="1" thickBot="1">
      <c r="AV121" s="2"/>
      <c r="AW121" s="2"/>
      <c r="AX121" s="2"/>
      <c r="AY121" s="2"/>
      <c r="AZ121" s="2"/>
    </row>
    <row r="122" spans="2:52" ht="18.5" thickBot="1">
      <c r="C122" s="86" t="s">
        <v>25</v>
      </c>
      <c r="D122" s="86"/>
      <c r="E122" s="86"/>
      <c r="F122" s="87" t="s">
        <v>27</v>
      </c>
      <c r="G122" s="90"/>
      <c r="H122" s="90"/>
      <c r="I122" s="90"/>
      <c r="J122" s="90"/>
      <c r="K122" s="90"/>
      <c r="L122" s="90"/>
      <c r="M122" s="90"/>
      <c r="N122" s="90"/>
      <c r="O122" s="88"/>
      <c r="Q122" s="92" t="s">
        <v>45</v>
      </c>
      <c r="R122" s="94"/>
      <c r="T122" t="s">
        <v>50</v>
      </c>
      <c r="U122" s="92" t="str">
        <f>VLOOKUP(F122,リスト!H$11:I$43,2,FALSE)</f>
        <v>AB</v>
      </c>
      <c r="V122" s="94"/>
      <c r="AV122" s="2"/>
      <c r="AW122" s="2"/>
      <c r="AX122" s="2"/>
      <c r="AY122" s="2"/>
      <c r="AZ122" s="2"/>
    </row>
    <row r="123" spans="2:52" ht="9" customHeight="1" thickBot="1">
      <c r="AV123" s="2"/>
      <c r="AW123" s="2"/>
      <c r="AX123" s="2"/>
      <c r="AY123" s="2"/>
      <c r="AZ123" s="2"/>
    </row>
    <row r="124" spans="2:52" ht="18.5" thickBot="1">
      <c r="U124" s="86" t="s">
        <v>15</v>
      </c>
      <c r="V124" s="91"/>
      <c r="W124" s="92" t="s">
        <v>16</v>
      </c>
      <c r="X124" s="93"/>
      <c r="Y124" s="94"/>
      <c r="AV124" s="2"/>
      <c r="AW124" s="2"/>
      <c r="AX124" s="2"/>
      <c r="AY124" s="2"/>
      <c r="AZ124" s="2"/>
    </row>
    <row r="125" spans="2:52" ht="7" customHeight="1" thickBot="1">
      <c r="AV125" s="2"/>
      <c r="AW125" s="2"/>
      <c r="AX125" s="2"/>
      <c r="AY125" s="2"/>
      <c r="AZ125" s="2"/>
    </row>
    <row r="126" spans="2:52" ht="18.5" thickBot="1">
      <c r="B126" s="92" t="s">
        <v>49</v>
      </c>
      <c r="C126" s="93"/>
      <c r="D126" s="94"/>
      <c r="E126" s="92" t="s">
        <v>69</v>
      </c>
      <c r="F126" s="93"/>
      <c r="G126" s="94"/>
      <c r="H126" s="92" t="s">
        <v>73</v>
      </c>
      <c r="I126" s="93"/>
      <c r="J126" s="93"/>
      <c r="K126" s="93"/>
      <c r="L126" s="93"/>
      <c r="M126" s="94"/>
      <c r="N126" s="92" t="s">
        <v>45</v>
      </c>
      <c r="O126" s="93"/>
      <c r="P126" s="93"/>
      <c r="Q126" s="94"/>
      <c r="R126" s="92" t="s">
        <v>74</v>
      </c>
      <c r="S126" s="93"/>
      <c r="T126" s="93"/>
      <c r="U126" s="94"/>
      <c r="V126" s="92" t="s">
        <v>75</v>
      </c>
      <c r="W126" s="93"/>
      <c r="X126" s="93"/>
      <c r="Y126" s="94"/>
      <c r="AV126" s="2"/>
      <c r="AW126" s="2"/>
      <c r="AX126" s="2"/>
      <c r="AY126" s="2"/>
      <c r="AZ126" s="2"/>
    </row>
    <row r="127" spans="2:52" ht="18.5" thickBot="1">
      <c r="B127" s="105">
        <v>45383</v>
      </c>
      <c r="C127" s="106"/>
      <c r="D127" s="107"/>
      <c r="E127" s="92" t="s">
        <v>67</v>
      </c>
      <c r="F127" s="93"/>
      <c r="G127" s="94"/>
      <c r="H127" s="92" t="s">
        <v>76</v>
      </c>
      <c r="I127" s="93"/>
      <c r="J127" s="93"/>
      <c r="K127" s="93"/>
      <c r="L127" s="93"/>
      <c r="M127" s="94"/>
      <c r="N127" s="96"/>
      <c r="O127" s="97"/>
      <c r="P127" s="97"/>
      <c r="Q127" s="98"/>
      <c r="R127" s="96"/>
      <c r="S127" s="97"/>
      <c r="T127" s="97"/>
      <c r="U127" s="98"/>
      <c r="V127" s="37">
        <v>42</v>
      </c>
      <c r="W127" s="103"/>
      <c r="X127" s="108"/>
      <c r="Y127" s="104"/>
      <c r="Z127" s="1" t="s">
        <v>292</v>
      </c>
      <c r="AV127" s="2"/>
      <c r="AW127" s="2"/>
      <c r="AX127" s="2"/>
      <c r="AY127" s="2"/>
      <c r="AZ127" s="2"/>
    </row>
    <row r="128" spans="2:52" ht="18.5" thickBot="1">
      <c r="B128" s="105">
        <v>45412</v>
      </c>
      <c r="C128" s="106"/>
      <c r="D128" s="107"/>
      <c r="E128" s="92" t="s">
        <v>67</v>
      </c>
      <c r="F128" s="93"/>
      <c r="G128" s="94"/>
      <c r="H128" s="92" t="s">
        <v>177</v>
      </c>
      <c r="I128" s="93"/>
      <c r="J128" s="93"/>
      <c r="K128" s="93"/>
      <c r="L128" s="93"/>
      <c r="M128" s="94"/>
      <c r="N128" s="37">
        <v>43</v>
      </c>
      <c r="O128" s="103"/>
      <c r="P128" s="108"/>
      <c r="Q128" s="104"/>
      <c r="R128" s="103"/>
      <c r="S128" s="108"/>
      <c r="T128" s="108"/>
      <c r="U128" s="104"/>
      <c r="V128" s="37">
        <v>44</v>
      </c>
      <c r="W128" s="103"/>
      <c r="X128" s="108"/>
      <c r="Y128" s="104"/>
      <c r="AV128" s="2"/>
      <c r="AW128" s="2"/>
      <c r="AX128" s="2"/>
      <c r="AY128" s="2"/>
      <c r="AZ128" s="2"/>
    </row>
    <row r="129" spans="2:52" ht="18.5" thickBot="1">
      <c r="B129" s="105">
        <v>45412</v>
      </c>
      <c r="C129" s="106"/>
      <c r="D129" s="107"/>
      <c r="E129" s="92" t="s">
        <v>67</v>
      </c>
      <c r="F129" s="93"/>
      <c r="G129" s="94"/>
      <c r="H129" s="92" t="s">
        <v>26</v>
      </c>
      <c r="I129" s="93"/>
      <c r="J129" s="93"/>
      <c r="K129" s="93"/>
      <c r="L129" s="93"/>
      <c r="M129" s="94"/>
      <c r="N129" s="103"/>
      <c r="O129" s="108"/>
      <c r="P129" s="108"/>
      <c r="Q129" s="104"/>
      <c r="R129" s="37">
        <v>45</v>
      </c>
      <c r="S129" s="103"/>
      <c r="T129" s="108"/>
      <c r="U129" s="104"/>
      <c r="V129" s="37">
        <v>46</v>
      </c>
      <c r="W129" s="103"/>
      <c r="X129" s="108"/>
      <c r="Y129" s="104"/>
      <c r="AV129" s="2"/>
      <c r="AW129" s="2"/>
      <c r="AX129" s="2"/>
      <c r="AY129" s="2"/>
      <c r="AZ129" s="2"/>
    </row>
    <row r="130" spans="2:52" ht="18.5" thickBot="1">
      <c r="B130" s="105">
        <v>45443</v>
      </c>
      <c r="C130" s="106"/>
      <c r="D130" s="107"/>
      <c r="E130" s="92" t="s">
        <v>67</v>
      </c>
      <c r="F130" s="93"/>
      <c r="G130" s="94"/>
      <c r="H130" s="92" t="s">
        <v>177</v>
      </c>
      <c r="I130" s="93"/>
      <c r="J130" s="93"/>
      <c r="K130" s="93"/>
      <c r="L130" s="93"/>
      <c r="M130" s="94"/>
      <c r="N130" s="37">
        <v>47</v>
      </c>
      <c r="O130" s="103"/>
      <c r="P130" s="108"/>
      <c r="Q130" s="104"/>
      <c r="R130" s="103"/>
      <c r="S130" s="108"/>
      <c r="T130" s="108"/>
      <c r="U130" s="104"/>
      <c r="V130" s="37">
        <v>48</v>
      </c>
      <c r="W130" s="103"/>
      <c r="X130" s="108"/>
      <c r="Y130" s="104"/>
      <c r="AV130" s="2"/>
      <c r="AW130" s="2"/>
      <c r="AX130" s="2"/>
      <c r="AY130" s="2"/>
      <c r="AZ130" s="2"/>
    </row>
    <row r="131" spans="2:52" ht="18.5" thickBot="1">
      <c r="B131" s="105">
        <v>45443</v>
      </c>
      <c r="C131" s="106"/>
      <c r="D131" s="107"/>
      <c r="E131" s="92" t="s">
        <v>67</v>
      </c>
      <c r="F131" s="93"/>
      <c r="G131" s="94"/>
      <c r="H131" s="92" t="s">
        <v>26</v>
      </c>
      <c r="I131" s="93"/>
      <c r="J131" s="93"/>
      <c r="K131" s="93"/>
      <c r="L131" s="93"/>
      <c r="M131" s="94"/>
      <c r="N131" s="103"/>
      <c r="O131" s="108"/>
      <c r="P131" s="108"/>
      <c r="Q131" s="104"/>
      <c r="R131" s="37">
        <v>49</v>
      </c>
      <c r="S131" s="103"/>
      <c r="T131" s="108"/>
      <c r="U131" s="104"/>
      <c r="V131" s="37">
        <v>50</v>
      </c>
      <c r="W131" s="103"/>
      <c r="X131" s="108"/>
      <c r="Y131" s="104"/>
      <c r="AV131" s="2"/>
      <c r="AW131" s="2"/>
      <c r="AX131" s="2"/>
      <c r="AY131" s="2"/>
      <c r="AZ131" s="2"/>
    </row>
    <row r="132" spans="2:52" ht="18.5" thickBot="1">
      <c r="B132" s="1" t="s">
        <v>77</v>
      </c>
      <c r="AV132" s="2"/>
      <c r="AW132" s="2"/>
      <c r="AX132" s="2"/>
      <c r="AY132" s="2"/>
      <c r="AZ132" s="2"/>
    </row>
    <row r="133" spans="2:52" ht="18.5" thickBot="1">
      <c r="B133" s="105">
        <v>45657</v>
      </c>
      <c r="C133" s="106"/>
      <c r="D133" s="107"/>
      <c r="E133" s="92" t="s">
        <v>67</v>
      </c>
      <c r="F133" s="93"/>
      <c r="G133" s="94"/>
      <c r="H133" s="92" t="s">
        <v>26</v>
      </c>
      <c r="I133" s="93"/>
      <c r="J133" s="93"/>
      <c r="K133" s="93"/>
      <c r="L133" s="93"/>
      <c r="M133" s="94"/>
      <c r="N133" s="96"/>
      <c r="O133" s="97"/>
      <c r="P133" s="97"/>
      <c r="Q133" s="98"/>
      <c r="R133" s="38"/>
      <c r="S133" s="109">
        <v>44000</v>
      </c>
      <c r="T133" s="110"/>
      <c r="U133" s="111"/>
      <c r="V133" s="38"/>
      <c r="W133" s="109">
        <v>88000</v>
      </c>
      <c r="X133" s="110"/>
      <c r="Y133" s="111"/>
      <c r="AV133" s="2"/>
      <c r="AW133" s="2"/>
      <c r="AX133" s="2"/>
      <c r="AY133" s="2"/>
      <c r="AZ133" s="2"/>
    </row>
    <row r="134" spans="2:52" ht="18.5" thickBot="1">
      <c r="AV134" s="2"/>
      <c r="AW134" s="2"/>
      <c r="AX134" s="2"/>
      <c r="AY134" s="2"/>
      <c r="AZ134" s="2"/>
    </row>
    <row r="135" spans="2:52" ht="18.5" thickBot="1">
      <c r="D135" s="86" t="s">
        <v>48</v>
      </c>
      <c r="E135" s="86"/>
      <c r="F135" s="86"/>
      <c r="G135" s="2" t="s">
        <v>47</v>
      </c>
      <c r="H135" s="87">
        <v>52</v>
      </c>
      <c r="I135" s="90"/>
      <c r="J135" s="88"/>
      <c r="AV135" s="2"/>
      <c r="AW135" s="2"/>
      <c r="AX135" s="2"/>
      <c r="AY135" s="2"/>
      <c r="AZ135" s="2"/>
    </row>
    <row r="136" spans="2:52" ht="18.5" thickBot="1">
      <c r="AV136" s="2"/>
      <c r="AW136" s="2"/>
      <c r="AX136" s="2"/>
      <c r="AY136" s="2"/>
      <c r="AZ136" s="2"/>
    </row>
    <row r="137" spans="2:52" ht="18.5" thickBot="1">
      <c r="H137" s="92" t="s">
        <v>2</v>
      </c>
      <c r="I137" s="93"/>
      <c r="J137" s="94"/>
      <c r="L137" s="87" t="s">
        <v>176</v>
      </c>
      <c r="M137" s="90"/>
      <c r="N137" s="90"/>
      <c r="O137" s="90"/>
      <c r="P137" s="90"/>
      <c r="Q137" s="90"/>
      <c r="R137" s="88"/>
      <c r="AV137" s="2"/>
      <c r="AW137" s="2"/>
      <c r="AX137" s="2"/>
      <c r="AY137" s="2"/>
      <c r="AZ137" s="2"/>
    </row>
    <row r="138" spans="2:52" ht="8" customHeight="1" thickBot="1">
      <c r="AV138" s="2"/>
      <c r="AW138" s="2"/>
      <c r="AX138" s="2"/>
      <c r="AY138" s="2"/>
      <c r="AZ138" s="2"/>
    </row>
    <row r="139" spans="2:52" ht="18.5" thickBot="1">
      <c r="G139" s="86" t="s">
        <v>22</v>
      </c>
      <c r="H139" s="86"/>
      <c r="I139" s="86"/>
      <c r="J139" s="86"/>
      <c r="K139" s="86"/>
      <c r="L139" s="92" t="s">
        <v>12</v>
      </c>
      <c r="M139" s="93"/>
      <c r="N139" s="94"/>
      <c r="P139" s="92" t="s">
        <v>116</v>
      </c>
      <c r="Q139" s="93"/>
      <c r="R139" s="93"/>
      <c r="S139" s="93"/>
      <c r="T139" s="93"/>
      <c r="U139" s="94"/>
      <c r="AV139" s="2"/>
      <c r="AW139" s="2"/>
      <c r="AX139" s="2"/>
      <c r="AY139" s="2"/>
      <c r="AZ139" s="2"/>
    </row>
    <row r="140" spans="2:52" ht="5.5" customHeight="1" thickBot="1">
      <c r="AV140" s="2"/>
      <c r="AW140" s="2"/>
      <c r="AX140" s="2"/>
      <c r="AY140" s="2"/>
      <c r="AZ140" s="2"/>
    </row>
    <row r="141" spans="2:52" ht="18.5" thickBot="1">
      <c r="C141" s="86" t="s">
        <v>25</v>
      </c>
      <c r="D141" s="86"/>
      <c r="E141" s="86"/>
      <c r="F141" s="87" t="s">
        <v>28</v>
      </c>
      <c r="G141" s="90"/>
      <c r="H141" s="90"/>
      <c r="I141" s="90"/>
      <c r="J141" s="90"/>
      <c r="K141" s="90"/>
      <c r="L141" s="90"/>
      <c r="M141" s="90"/>
      <c r="N141" s="90"/>
      <c r="O141" s="88"/>
      <c r="Q141" s="92" t="s">
        <v>46</v>
      </c>
      <c r="R141" s="94"/>
      <c r="T141" t="s">
        <v>50</v>
      </c>
      <c r="U141" s="92" t="str">
        <f>VLOOKUP(F141,リスト!H$11:I$43,2,FALSE)</f>
        <v>AD</v>
      </c>
      <c r="V141" s="94"/>
      <c r="AV141" s="2"/>
      <c r="AW141" s="2"/>
      <c r="AX141" s="2"/>
      <c r="AY141" s="2"/>
      <c r="AZ141" s="2"/>
    </row>
    <row r="142" spans="2:52" ht="8.5" customHeight="1" thickBot="1">
      <c r="AV142" s="2"/>
      <c r="AW142" s="2"/>
      <c r="AX142" s="2"/>
      <c r="AY142" s="2"/>
      <c r="AZ142" s="2"/>
    </row>
    <row r="143" spans="2:52" ht="18.5" thickBot="1">
      <c r="U143" s="86" t="s">
        <v>15</v>
      </c>
      <c r="V143" s="91"/>
      <c r="W143" s="92" t="s">
        <v>16</v>
      </c>
      <c r="X143" s="93"/>
      <c r="Y143" s="94"/>
      <c r="AV143" s="2"/>
      <c r="AW143" s="2"/>
      <c r="AX143" s="2"/>
      <c r="AY143" s="2"/>
      <c r="AZ143" s="2"/>
    </row>
    <row r="144" spans="2:52" ht="7.5" customHeight="1" thickBot="1">
      <c r="AV144" s="2"/>
      <c r="AW144" s="2"/>
      <c r="AX144" s="2"/>
      <c r="AY144" s="2"/>
      <c r="AZ144" s="2"/>
    </row>
    <row r="145" spans="2:52" ht="18.5" thickBot="1">
      <c r="B145" s="92" t="s">
        <v>49</v>
      </c>
      <c r="C145" s="93"/>
      <c r="D145" s="94"/>
      <c r="E145" s="92" t="s">
        <v>69</v>
      </c>
      <c r="F145" s="93"/>
      <c r="G145" s="94"/>
      <c r="H145" s="92" t="s">
        <v>73</v>
      </c>
      <c r="I145" s="93"/>
      <c r="J145" s="93"/>
      <c r="K145" s="93"/>
      <c r="L145" s="93"/>
      <c r="M145" s="94"/>
      <c r="N145" s="92" t="s">
        <v>45</v>
      </c>
      <c r="O145" s="93"/>
      <c r="P145" s="93"/>
      <c r="Q145" s="94"/>
      <c r="R145" s="92" t="s">
        <v>74</v>
      </c>
      <c r="S145" s="93"/>
      <c r="T145" s="93"/>
      <c r="U145" s="94"/>
      <c r="V145" s="92" t="s">
        <v>75</v>
      </c>
      <c r="W145" s="93"/>
      <c r="X145" s="93"/>
      <c r="Y145" s="94"/>
      <c r="AV145" s="2"/>
      <c r="AW145" s="2"/>
      <c r="AX145" s="2"/>
      <c r="AY145" s="2"/>
      <c r="AZ145" s="2"/>
    </row>
    <row r="146" spans="2:52" ht="18.5" thickBot="1">
      <c r="B146" s="105">
        <v>45383</v>
      </c>
      <c r="C146" s="106"/>
      <c r="D146" s="107"/>
      <c r="E146" s="92" t="s">
        <v>67</v>
      </c>
      <c r="F146" s="93"/>
      <c r="G146" s="94"/>
      <c r="H146" s="92" t="s">
        <v>76</v>
      </c>
      <c r="I146" s="93"/>
      <c r="J146" s="93"/>
      <c r="K146" s="93"/>
      <c r="L146" s="93"/>
      <c r="M146" s="94"/>
      <c r="N146" s="96"/>
      <c r="O146" s="97"/>
      <c r="P146" s="97"/>
      <c r="Q146" s="98"/>
      <c r="R146" s="96"/>
      <c r="S146" s="97"/>
      <c r="T146" s="97"/>
      <c r="U146" s="98"/>
      <c r="V146" s="37">
        <v>51</v>
      </c>
      <c r="W146" s="103"/>
      <c r="X146" s="108"/>
      <c r="Y146" s="104"/>
      <c r="Z146" s="1" t="s">
        <v>292</v>
      </c>
      <c r="AV146" s="2"/>
      <c r="AW146" s="2"/>
      <c r="AX146" s="2"/>
      <c r="AY146" s="2"/>
      <c r="AZ146" s="2"/>
    </row>
    <row r="147" spans="2:52" ht="18.5" thickBot="1">
      <c r="B147" s="105">
        <v>45412</v>
      </c>
      <c r="C147" s="106"/>
      <c r="D147" s="107"/>
      <c r="E147" s="92" t="s">
        <v>67</v>
      </c>
      <c r="F147" s="93"/>
      <c r="G147" s="94"/>
      <c r="H147" s="92" t="s">
        <v>27</v>
      </c>
      <c r="I147" s="93"/>
      <c r="J147" s="93"/>
      <c r="K147" s="93"/>
      <c r="L147" s="93"/>
      <c r="M147" s="94"/>
      <c r="N147" s="103"/>
      <c r="O147" s="108"/>
      <c r="P147" s="108"/>
      <c r="Q147" s="104"/>
      <c r="R147" s="37">
        <v>52</v>
      </c>
      <c r="S147" s="103"/>
      <c r="T147" s="108"/>
      <c r="U147" s="104"/>
      <c r="V147" s="37">
        <v>53</v>
      </c>
      <c r="W147" s="103"/>
      <c r="X147" s="108"/>
      <c r="Y147" s="104"/>
      <c r="AV147" s="2"/>
      <c r="AW147" s="2"/>
      <c r="AX147" s="2"/>
      <c r="AY147" s="2"/>
      <c r="AZ147" s="2"/>
    </row>
    <row r="148" spans="2:52" ht="18.5" thickBot="1">
      <c r="B148" s="105">
        <v>45443</v>
      </c>
      <c r="C148" s="106"/>
      <c r="D148" s="107"/>
      <c r="E148" s="92" t="s">
        <v>67</v>
      </c>
      <c r="F148" s="93"/>
      <c r="G148" s="94"/>
      <c r="H148" s="92" t="s">
        <v>27</v>
      </c>
      <c r="I148" s="93"/>
      <c r="J148" s="93"/>
      <c r="K148" s="93"/>
      <c r="L148" s="93"/>
      <c r="M148" s="94"/>
      <c r="N148" s="103"/>
      <c r="O148" s="108"/>
      <c r="P148" s="108"/>
      <c r="Q148" s="104"/>
      <c r="R148" s="37">
        <v>54</v>
      </c>
      <c r="S148" s="103"/>
      <c r="T148" s="108"/>
      <c r="U148" s="104"/>
      <c r="V148" s="37">
        <v>55</v>
      </c>
      <c r="W148" s="103"/>
      <c r="X148" s="108"/>
      <c r="Y148" s="104"/>
      <c r="AV148" s="2"/>
      <c r="AW148" s="2"/>
      <c r="AX148" s="2"/>
      <c r="AY148" s="2"/>
      <c r="AZ148" s="2"/>
    </row>
    <row r="149" spans="2:52" ht="18.5" thickBot="1">
      <c r="B149" s="105">
        <v>45443</v>
      </c>
      <c r="C149" s="106"/>
      <c r="D149" s="107"/>
      <c r="E149" s="92" t="s">
        <v>67</v>
      </c>
      <c r="F149" s="93"/>
      <c r="G149" s="94"/>
      <c r="H149" s="92" t="s">
        <v>26</v>
      </c>
      <c r="I149" s="93"/>
      <c r="J149" s="93"/>
      <c r="K149" s="93"/>
      <c r="L149" s="93"/>
      <c r="M149" s="94"/>
      <c r="N149" s="37">
        <v>56</v>
      </c>
      <c r="O149" s="103"/>
      <c r="P149" s="108"/>
      <c r="Q149" s="104"/>
      <c r="R149" s="103"/>
      <c r="S149" s="108"/>
      <c r="T149" s="108"/>
      <c r="U149" s="104"/>
      <c r="V149" s="37">
        <v>57</v>
      </c>
      <c r="W149" s="103"/>
      <c r="X149" s="108"/>
      <c r="Y149" s="104"/>
      <c r="AV149" s="2"/>
      <c r="AW149" s="2"/>
      <c r="AX149" s="2"/>
      <c r="AY149" s="2"/>
      <c r="AZ149" s="2"/>
    </row>
    <row r="150" spans="2:52" ht="18.5" thickBot="1">
      <c r="B150" s="1" t="s">
        <v>77</v>
      </c>
      <c r="AV150" s="2"/>
      <c r="AW150" s="2"/>
      <c r="AX150" s="2"/>
      <c r="AY150" s="2"/>
      <c r="AZ150" s="2"/>
    </row>
    <row r="151" spans="2:52" ht="18.5" thickBot="1">
      <c r="B151" s="105">
        <v>45657</v>
      </c>
      <c r="C151" s="106"/>
      <c r="D151" s="107"/>
      <c r="E151" s="92" t="s">
        <v>67</v>
      </c>
      <c r="F151" s="93"/>
      <c r="G151" s="94"/>
      <c r="H151" s="92" t="s">
        <v>27</v>
      </c>
      <c r="I151" s="93"/>
      <c r="J151" s="93"/>
      <c r="K151" s="93"/>
      <c r="L151" s="93"/>
      <c r="M151" s="94"/>
      <c r="N151" s="96"/>
      <c r="O151" s="97"/>
      <c r="P151" s="97"/>
      <c r="Q151" s="98"/>
      <c r="R151" s="38"/>
      <c r="S151" s="109">
        <v>4000</v>
      </c>
      <c r="T151" s="110"/>
      <c r="U151" s="111"/>
      <c r="V151" s="38"/>
      <c r="W151" s="109">
        <v>36000</v>
      </c>
      <c r="X151" s="110"/>
      <c r="Y151" s="111"/>
      <c r="AV151" s="2"/>
      <c r="AW151" s="2"/>
      <c r="AX151" s="2"/>
      <c r="AY151" s="2"/>
      <c r="AZ151" s="2"/>
    </row>
    <row r="152" spans="2:52" ht="18.5" thickBot="1">
      <c r="AV152" s="2"/>
      <c r="AW152" s="2"/>
      <c r="AX152" s="2"/>
      <c r="AY152" s="2"/>
      <c r="AZ152" s="2"/>
    </row>
    <row r="153" spans="2:52" ht="18.5" thickBot="1">
      <c r="D153" s="86" t="s">
        <v>48</v>
      </c>
      <c r="E153" s="86"/>
      <c r="F153" s="86"/>
      <c r="G153" s="2" t="s">
        <v>47</v>
      </c>
      <c r="H153" s="87">
        <v>52</v>
      </c>
      <c r="I153" s="90"/>
      <c r="J153" s="88"/>
      <c r="AV153" s="2"/>
      <c r="AW153" s="2"/>
      <c r="AX153" s="2"/>
      <c r="AY153" s="2"/>
      <c r="AZ153" s="2"/>
    </row>
    <row r="154" spans="2:52" ht="18.5" thickBot="1">
      <c r="AV154" s="2"/>
      <c r="AW154" s="2"/>
      <c r="AX154" s="2"/>
      <c r="AY154" s="2"/>
      <c r="AZ154" s="2"/>
    </row>
    <row r="155" spans="2:52" ht="18.5" thickBot="1">
      <c r="H155" s="92" t="s">
        <v>2</v>
      </c>
      <c r="I155" s="93"/>
      <c r="J155" s="94"/>
      <c r="L155" s="87" t="s">
        <v>176</v>
      </c>
      <c r="M155" s="90"/>
      <c r="N155" s="90"/>
      <c r="O155" s="90"/>
      <c r="P155" s="90"/>
      <c r="Q155" s="90"/>
      <c r="R155" s="88"/>
      <c r="AV155" s="2"/>
      <c r="AW155" s="2"/>
      <c r="AX155" s="2"/>
      <c r="AY155" s="2"/>
      <c r="AZ155" s="2"/>
    </row>
    <row r="156" spans="2:52" ht="6.5" customHeight="1" thickBot="1">
      <c r="AV156" s="2"/>
      <c r="AW156" s="2"/>
      <c r="AX156" s="2"/>
      <c r="AY156" s="2"/>
      <c r="AZ156" s="2"/>
    </row>
    <row r="157" spans="2:52" ht="18.5" thickBot="1">
      <c r="G157" s="86" t="s">
        <v>22</v>
      </c>
      <c r="H157" s="86"/>
      <c r="I157" s="86"/>
      <c r="J157" s="86"/>
      <c r="K157" s="86"/>
      <c r="L157" s="92" t="s">
        <v>12</v>
      </c>
      <c r="M157" s="93"/>
      <c r="N157" s="94"/>
      <c r="P157" s="92" t="s">
        <v>116</v>
      </c>
      <c r="Q157" s="93"/>
      <c r="R157" s="93"/>
      <c r="S157" s="93"/>
      <c r="T157" s="93"/>
      <c r="U157" s="94"/>
      <c r="AV157" s="2"/>
      <c r="AW157" s="2"/>
      <c r="AX157" s="2"/>
      <c r="AY157" s="2"/>
      <c r="AZ157" s="2"/>
    </row>
    <row r="158" spans="2:52" ht="7.5" customHeight="1" thickBot="1">
      <c r="AL158" s="1"/>
      <c r="AM158" s="1"/>
      <c r="AP158" s="2"/>
      <c r="AQ158" s="2"/>
      <c r="AR158" s="2"/>
      <c r="AS158" s="2"/>
      <c r="AT158" s="2"/>
      <c r="AU158" s="2"/>
      <c r="AV158" s="2"/>
      <c r="AW158" s="2"/>
      <c r="AX158" s="2"/>
      <c r="AY158" s="2"/>
      <c r="AZ158" s="2"/>
    </row>
    <row r="159" spans="2:52" ht="18.5" thickBot="1">
      <c r="C159" s="86" t="s">
        <v>25</v>
      </c>
      <c r="D159" s="86"/>
      <c r="E159" s="86"/>
      <c r="F159" s="87" t="s">
        <v>29</v>
      </c>
      <c r="G159" s="90"/>
      <c r="H159" s="90"/>
      <c r="I159" s="90"/>
      <c r="J159" s="90"/>
      <c r="K159" s="90"/>
      <c r="L159" s="90"/>
      <c r="M159" s="90"/>
      <c r="N159" s="90"/>
      <c r="O159" s="88"/>
      <c r="Q159" s="92" t="s">
        <v>46</v>
      </c>
      <c r="R159" s="94"/>
      <c r="T159" t="s">
        <v>50</v>
      </c>
      <c r="U159" s="92" t="str">
        <f>VLOOKUP(F159,リスト!H$11:I$43,2,FALSE)</f>
        <v>AF</v>
      </c>
      <c r="V159" s="94"/>
      <c r="AL159" s="1"/>
      <c r="AM159" s="1"/>
      <c r="AP159" s="2"/>
      <c r="AQ159" s="2"/>
      <c r="AR159" s="2"/>
      <c r="AS159" s="2"/>
      <c r="AT159" s="2"/>
      <c r="AU159" s="2"/>
      <c r="AV159" s="2"/>
      <c r="AW159" s="2"/>
      <c r="AX159" s="2"/>
      <c r="AY159" s="2"/>
      <c r="AZ159" s="2"/>
    </row>
    <row r="160" spans="2:52" ht="7.5" customHeight="1" thickBot="1">
      <c r="AL160" s="1"/>
      <c r="AM160" s="1"/>
    </row>
    <row r="161" spans="2:26" ht="18.5" thickBot="1">
      <c r="U161" s="86" t="s">
        <v>15</v>
      </c>
      <c r="V161" s="91"/>
      <c r="W161" s="92" t="s">
        <v>16</v>
      </c>
      <c r="X161" s="93"/>
      <c r="Y161" s="94"/>
    </row>
    <row r="162" spans="2:26" ht="8" customHeight="1" thickBot="1"/>
    <row r="163" spans="2:26" ht="18.5" thickBot="1">
      <c r="B163" s="92" t="s">
        <v>49</v>
      </c>
      <c r="C163" s="93"/>
      <c r="D163" s="94"/>
      <c r="E163" s="92" t="s">
        <v>69</v>
      </c>
      <c r="F163" s="93"/>
      <c r="G163" s="94"/>
      <c r="H163" s="92" t="s">
        <v>73</v>
      </c>
      <c r="I163" s="93"/>
      <c r="J163" s="93"/>
      <c r="K163" s="93"/>
      <c r="L163" s="93"/>
      <c r="M163" s="94"/>
      <c r="N163" s="92" t="s">
        <v>45</v>
      </c>
      <c r="O163" s="93"/>
      <c r="P163" s="93"/>
      <c r="Q163" s="94"/>
      <c r="R163" s="92" t="s">
        <v>74</v>
      </c>
      <c r="S163" s="93"/>
      <c r="T163" s="93"/>
      <c r="U163" s="94"/>
      <c r="V163" s="92" t="s">
        <v>75</v>
      </c>
      <c r="W163" s="93"/>
      <c r="X163" s="93"/>
      <c r="Y163" s="94"/>
    </row>
    <row r="164" spans="2:26" ht="18.5" thickBot="1">
      <c r="B164" s="105">
        <v>45383</v>
      </c>
      <c r="C164" s="106"/>
      <c r="D164" s="107"/>
      <c r="E164" s="92" t="s">
        <v>67</v>
      </c>
      <c r="F164" s="93"/>
      <c r="G164" s="94"/>
      <c r="H164" s="92" t="s">
        <v>76</v>
      </c>
      <c r="I164" s="93"/>
      <c r="J164" s="93"/>
      <c r="K164" s="93"/>
      <c r="L164" s="93"/>
      <c r="M164" s="94"/>
      <c r="N164" s="96"/>
      <c r="O164" s="97"/>
      <c r="P164" s="97"/>
      <c r="Q164" s="98"/>
      <c r="R164" s="96"/>
      <c r="S164" s="97"/>
      <c r="T164" s="97"/>
      <c r="U164" s="98"/>
      <c r="V164" s="37">
        <v>58</v>
      </c>
      <c r="W164" s="103"/>
      <c r="X164" s="108"/>
      <c r="Y164" s="104"/>
      <c r="Z164" s="1" t="s">
        <v>292</v>
      </c>
    </row>
    <row r="166" spans="2:26" ht="18.5" thickBot="1"/>
    <row r="167" spans="2:26" ht="18.5" thickBot="1">
      <c r="B167" s="86" t="s">
        <v>48</v>
      </c>
      <c r="C167" s="86"/>
      <c r="D167" s="86"/>
      <c r="E167" s="2" t="s">
        <v>110</v>
      </c>
      <c r="F167" s="5">
        <v>2</v>
      </c>
      <c r="G167" s="2" t="s">
        <v>111</v>
      </c>
      <c r="I167" s="2" t="s">
        <v>47</v>
      </c>
      <c r="J167" s="87">
        <v>53</v>
      </c>
      <c r="K167" s="90"/>
      <c r="L167" s="88"/>
    </row>
    <row r="168" spans="2:26" ht="18.5" thickBot="1"/>
    <row r="169" spans="2:26" ht="18.5" thickBot="1">
      <c r="B169" s="87" t="s">
        <v>192</v>
      </c>
      <c r="C169" s="90"/>
      <c r="D169" s="90"/>
      <c r="E169" s="90"/>
      <c r="F169" s="88"/>
      <c r="G169" s="112" t="s">
        <v>179</v>
      </c>
      <c r="H169" s="113"/>
      <c r="I169" s="113"/>
      <c r="J169" s="113"/>
      <c r="K169" s="113"/>
      <c r="L169" s="113"/>
      <c r="M169" s="113"/>
      <c r="N169" s="113"/>
      <c r="O169" s="113"/>
      <c r="P169" s="113"/>
      <c r="Q169" s="113"/>
      <c r="R169" s="113"/>
      <c r="S169" s="113"/>
      <c r="T169" s="113"/>
      <c r="U169" s="113"/>
      <c r="V169" s="113"/>
      <c r="W169" s="113"/>
      <c r="X169" s="113"/>
      <c r="Y169" s="114"/>
    </row>
    <row r="170" spans="2:26" ht="18.5" thickBot="1">
      <c r="T170" s="86" t="s">
        <v>15</v>
      </c>
      <c r="U170" s="91"/>
      <c r="V170" s="92" t="s">
        <v>16</v>
      </c>
      <c r="W170" s="93"/>
      <c r="X170" s="94"/>
    </row>
    <row r="171" spans="2:26" ht="18.5" thickBot="1">
      <c r="B171" s="92" t="s">
        <v>49</v>
      </c>
      <c r="C171" s="93"/>
      <c r="D171" s="94"/>
      <c r="E171" s="92" t="s">
        <v>83</v>
      </c>
      <c r="F171" s="93"/>
      <c r="G171" s="93"/>
      <c r="H171" s="93"/>
      <c r="I171" s="93"/>
      <c r="J171" s="94"/>
      <c r="K171" s="92" t="s">
        <v>84</v>
      </c>
      <c r="L171" s="93"/>
      <c r="M171" s="93"/>
      <c r="N171" s="94"/>
      <c r="O171" s="92" t="s">
        <v>85</v>
      </c>
      <c r="P171" s="93"/>
      <c r="Q171" s="93"/>
      <c r="R171" s="93"/>
      <c r="S171" s="93"/>
      <c r="T171" s="94"/>
      <c r="U171" s="92" t="s">
        <v>86</v>
      </c>
      <c r="V171" s="93"/>
      <c r="W171" s="93"/>
      <c r="X171" s="94"/>
    </row>
    <row r="172" spans="2:26" ht="18.5" thickBot="1">
      <c r="B172" s="11">
        <v>59</v>
      </c>
      <c r="C172" s="129"/>
      <c r="D172" s="130"/>
      <c r="E172" s="11">
        <v>60</v>
      </c>
      <c r="F172" s="115"/>
      <c r="G172" s="116"/>
      <c r="H172" s="116"/>
      <c r="I172" s="116"/>
      <c r="J172" s="117"/>
      <c r="K172" s="11">
        <v>61</v>
      </c>
      <c r="L172" s="108"/>
      <c r="M172" s="108"/>
      <c r="N172" s="108"/>
      <c r="O172" s="11">
        <v>62</v>
      </c>
      <c r="P172" s="115"/>
      <c r="Q172" s="116"/>
      <c r="R172" s="116"/>
      <c r="S172" s="116"/>
      <c r="T172" s="117"/>
      <c r="U172" s="11">
        <v>63</v>
      </c>
      <c r="V172" s="131"/>
      <c r="W172" s="132"/>
      <c r="X172" s="133"/>
    </row>
    <row r="173" spans="2:26" ht="18.5" thickBot="1">
      <c r="E173" s="11">
        <v>64</v>
      </c>
      <c r="F173" s="115"/>
      <c r="G173" s="116"/>
      <c r="H173" s="116"/>
      <c r="I173" s="116"/>
      <c r="J173" s="117"/>
      <c r="K173" s="11">
        <v>65</v>
      </c>
      <c r="L173" s="108"/>
      <c r="M173" s="108"/>
      <c r="N173" s="108"/>
      <c r="O173" s="11">
        <v>66</v>
      </c>
      <c r="P173" s="115"/>
      <c r="Q173" s="116"/>
      <c r="R173" s="116"/>
      <c r="S173" s="116"/>
      <c r="T173" s="117"/>
      <c r="U173" s="11">
        <v>67</v>
      </c>
      <c r="V173" s="131"/>
      <c r="W173" s="132"/>
      <c r="X173" s="133"/>
    </row>
    <row r="174" spans="2:26" ht="18.5" thickBot="1">
      <c r="E174" s="92" t="s">
        <v>87</v>
      </c>
      <c r="F174" s="93"/>
      <c r="G174" s="93"/>
      <c r="H174" s="93"/>
      <c r="I174" s="93"/>
      <c r="J174" s="94"/>
      <c r="K174" s="11">
        <v>68</v>
      </c>
      <c r="L174" s="108"/>
      <c r="M174" s="108"/>
      <c r="N174" s="108"/>
      <c r="O174" s="92" t="s">
        <v>88</v>
      </c>
      <c r="P174" s="93"/>
      <c r="Q174" s="93"/>
      <c r="R174" s="93"/>
      <c r="S174" s="93"/>
      <c r="T174" s="94"/>
      <c r="U174" s="11">
        <v>69</v>
      </c>
      <c r="V174" s="103"/>
      <c r="W174" s="108"/>
      <c r="X174" s="104"/>
    </row>
    <row r="175" spans="2:26" ht="18.5" thickBot="1"/>
    <row r="176" spans="2:26" ht="18.5" thickBot="1">
      <c r="B176" s="86" t="s">
        <v>48</v>
      </c>
      <c r="C176" s="86"/>
      <c r="D176" s="86"/>
      <c r="E176" s="2" t="s">
        <v>110</v>
      </c>
      <c r="F176" s="5">
        <v>2</v>
      </c>
      <c r="G176" s="2" t="s">
        <v>111</v>
      </c>
      <c r="I176" s="2" t="s">
        <v>47</v>
      </c>
      <c r="J176" s="87">
        <v>54</v>
      </c>
      <c r="K176" s="90"/>
      <c r="L176" s="88"/>
    </row>
    <row r="177" spans="2:25" ht="18.5" thickBot="1"/>
    <row r="178" spans="2:25" ht="18.5" thickBot="1">
      <c r="B178" s="87" t="s">
        <v>192</v>
      </c>
      <c r="C178" s="90"/>
      <c r="D178" s="90"/>
      <c r="E178" s="90"/>
      <c r="F178" s="88"/>
      <c r="G178" s="112" t="s">
        <v>178</v>
      </c>
      <c r="H178" s="113"/>
      <c r="I178" s="113"/>
      <c r="J178" s="113"/>
      <c r="K178" s="113"/>
      <c r="L178" s="113"/>
      <c r="M178" s="113"/>
      <c r="N178" s="113"/>
      <c r="O178" s="113"/>
      <c r="P178" s="113"/>
      <c r="Q178" s="113"/>
      <c r="R178" s="113"/>
      <c r="S178" s="113"/>
      <c r="T178" s="113"/>
      <c r="U178" s="113"/>
      <c r="V178" s="113"/>
      <c r="W178" s="113"/>
      <c r="X178" s="113"/>
      <c r="Y178" s="114"/>
    </row>
    <row r="179" spans="2:25" ht="18.5" thickBot="1">
      <c r="T179" s="86" t="s">
        <v>15</v>
      </c>
      <c r="U179" s="91"/>
      <c r="V179" s="92" t="s">
        <v>16</v>
      </c>
      <c r="W179" s="93"/>
      <c r="X179" s="94"/>
    </row>
    <row r="180" spans="2:25" ht="18.5" thickBot="1">
      <c r="B180" s="92" t="s">
        <v>49</v>
      </c>
      <c r="C180" s="93"/>
      <c r="D180" s="94"/>
      <c r="E180" s="92" t="s">
        <v>83</v>
      </c>
      <c r="F180" s="93"/>
      <c r="G180" s="93"/>
      <c r="H180" s="93"/>
      <c r="I180" s="93"/>
      <c r="J180" s="94"/>
      <c r="K180" s="92" t="s">
        <v>84</v>
      </c>
      <c r="L180" s="93"/>
      <c r="M180" s="93"/>
      <c r="N180" s="94"/>
      <c r="O180" s="92" t="s">
        <v>85</v>
      </c>
      <c r="P180" s="93"/>
      <c r="Q180" s="93"/>
      <c r="R180" s="93"/>
      <c r="S180" s="93"/>
      <c r="T180" s="94"/>
      <c r="U180" s="92" t="s">
        <v>86</v>
      </c>
      <c r="V180" s="93"/>
      <c r="W180" s="93"/>
      <c r="X180" s="94"/>
    </row>
    <row r="181" spans="2:25" ht="18.5" thickBot="1">
      <c r="B181" s="11">
        <v>70</v>
      </c>
      <c r="C181" s="129"/>
      <c r="D181" s="130"/>
      <c r="E181" s="11">
        <v>71</v>
      </c>
      <c r="F181" s="115"/>
      <c r="G181" s="116"/>
      <c r="H181" s="116"/>
      <c r="I181" s="116"/>
      <c r="J181" s="117"/>
      <c r="K181" s="11">
        <v>72</v>
      </c>
      <c r="L181" s="108"/>
      <c r="M181" s="108"/>
      <c r="N181" s="108"/>
      <c r="O181" s="11">
        <v>73</v>
      </c>
      <c r="P181" s="115"/>
      <c r="Q181" s="116"/>
      <c r="R181" s="116"/>
      <c r="S181" s="116"/>
      <c r="T181" s="117"/>
      <c r="U181" s="11">
        <v>74</v>
      </c>
      <c r="V181" s="131"/>
      <c r="W181" s="132"/>
      <c r="X181" s="133"/>
    </row>
    <row r="182" spans="2:25" ht="18.5" thickBot="1">
      <c r="E182" s="11">
        <v>75</v>
      </c>
      <c r="F182" s="115"/>
      <c r="G182" s="116"/>
      <c r="H182" s="116"/>
      <c r="I182" s="116"/>
      <c r="J182" s="117"/>
      <c r="K182" s="11">
        <v>76</v>
      </c>
      <c r="L182" s="108"/>
      <c r="M182" s="108"/>
      <c r="N182" s="108"/>
      <c r="O182" s="11">
        <v>77</v>
      </c>
      <c r="P182" s="115"/>
      <c r="Q182" s="116"/>
      <c r="R182" s="116"/>
      <c r="S182" s="116"/>
      <c r="T182" s="117"/>
      <c r="U182" s="11">
        <v>78</v>
      </c>
      <c r="V182" s="131"/>
      <c r="W182" s="132"/>
      <c r="X182" s="133"/>
    </row>
    <row r="183" spans="2:25" ht="18.5" thickBot="1">
      <c r="E183" s="92" t="s">
        <v>87</v>
      </c>
      <c r="F183" s="93"/>
      <c r="G183" s="93"/>
      <c r="H183" s="93"/>
      <c r="I183" s="93"/>
      <c r="J183" s="94"/>
      <c r="K183" s="11">
        <v>79</v>
      </c>
      <c r="L183" s="108"/>
      <c r="M183" s="108"/>
      <c r="N183" s="108"/>
      <c r="O183" s="92" t="s">
        <v>88</v>
      </c>
      <c r="P183" s="93"/>
      <c r="Q183" s="93"/>
      <c r="R183" s="93"/>
      <c r="S183" s="93"/>
      <c r="T183" s="94"/>
      <c r="U183" s="11">
        <v>80</v>
      </c>
      <c r="V183" s="103"/>
      <c r="W183" s="108"/>
      <c r="X183" s="104"/>
    </row>
    <row r="184" spans="2:25" ht="18.5" thickBot="1"/>
    <row r="185" spans="2:25" ht="18.5" thickBot="1">
      <c r="B185" s="86" t="s">
        <v>48</v>
      </c>
      <c r="C185" s="86"/>
      <c r="D185" s="86"/>
      <c r="E185" s="2" t="s">
        <v>110</v>
      </c>
      <c r="F185" s="5">
        <v>2</v>
      </c>
      <c r="G185" s="2" t="s">
        <v>111</v>
      </c>
      <c r="I185" s="2" t="s">
        <v>47</v>
      </c>
      <c r="J185" s="87">
        <v>53</v>
      </c>
      <c r="K185" s="90"/>
      <c r="L185" s="88"/>
    </row>
    <row r="186" spans="2:25" ht="18.5" thickBot="1"/>
    <row r="187" spans="2:25" ht="18.5" thickBot="1">
      <c r="H187" s="92" t="s">
        <v>2</v>
      </c>
      <c r="I187" s="93"/>
      <c r="J187" s="94"/>
      <c r="L187" s="87" t="s">
        <v>176</v>
      </c>
      <c r="M187" s="90"/>
      <c r="N187" s="90"/>
      <c r="O187" s="90"/>
      <c r="P187" s="90"/>
      <c r="Q187" s="90"/>
      <c r="R187" s="88"/>
    </row>
    <row r="188" spans="2:25" ht="8.5" customHeight="1" thickBot="1"/>
    <row r="189" spans="2:25" ht="18.5" thickBot="1">
      <c r="G189" s="86" t="s">
        <v>22</v>
      </c>
      <c r="H189" s="86"/>
      <c r="I189" s="86"/>
      <c r="J189" s="86"/>
      <c r="K189" s="86"/>
      <c r="L189" s="92" t="s">
        <v>12</v>
      </c>
      <c r="M189" s="93"/>
      <c r="N189" s="94"/>
      <c r="P189" s="92" t="s">
        <v>116</v>
      </c>
      <c r="Q189" s="93"/>
      <c r="R189" s="93"/>
      <c r="S189" s="93"/>
      <c r="T189" s="93"/>
      <c r="U189" s="94"/>
    </row>
    <row r="190" spans="2:25" ht="7" customHeight="1" thickBot="1"/>
    <row r="191" spans="2:25" ht="18.5" thickBot="1">
      <c r="C191" s="86" t="s">
        <v>25</v>
      </c>
      <c r="D191" s="86"/>
      <c r="E191" s="86"/>
      <c r="F191" s="87" t="s">
        <v>30</v>
      </c>
      <c r="G191" s="90"/>
      <c r="H191" s="90"/>
      <c r="I191" s="90"/>
      <c r="J191" s="90"/>
      <c r="K191" s="90"/>
      <c r="L191" s="90"/>
      <c r="M191" s="90"/>
      <c r="N191" s="90"/>
      <c r="O191" s="88"/>
      <c r="Q191" s="92" t="s">
        <v>46</v>
      </c>
      <c r="R191" s="94"/>
      <c r="T191" t="s">
        <v>50</v>
      </c>
      <c r="U191" s="92" t="str">
        <f>VLOOKUP(F191,リスト!H$11:I$43,2,FALSE)</f>
        <v>AG</v>
      </c>
      <c r="V191" s="94"/>
    </row>
    <row r="192" spans="2:25" ht="6.5" customHeight="1" thickBot="1"/>
    <row r="193" spans="2:26" ht="18.5" thickBot="1">
      <c r="U193" s="86" t="s">
        <v>15</v>
      </c>
      <c r="V193" s="91"/>
      <c r="W193" s="92" t="s">
        <v>16</v>
      </c>
      <c r="X193" s="93"/>
      <c r="Y193" s="94"/>
    </row>
    <row r="194" spans="2:26" ht="8" customHeight="1" thickBot="1"/>
    <row r="195" spans="2:26" ht="18.5" thickBot="1">
      <c r="B195" s="92" t="s">
        <v>49</v>
      </c>
      <c r="C195" s="93"/>
      <c r="D195" s="94"/>
      <c r="E195" s="92" t="s">
        <v>69</v>
      </c>
      <c r="F195" s="93"/>
      <c r="G195" s="94"/>
      <c r="H195" s="92" t="s">
        <v>73</v>
      </c>
      <c r="I195" s="93"/>
      <c r="J195" s="93"/>
      <c r="K195" s="93"/>
      <c r="L195" s="93"/>
      <c r="M195" s="94"/>
      <c r="N195" s="92" t="s">
        <v>45</v>
      </c>
      <c r="O195" s="93"/>
      <c r="P195" s="93"/>
      <c r="Q195" s="94"/>
      <c r="R195" s="92" t="s">
        <v>74</v>
      </c>
      <c r="S195" s="93"/>
      <c r="T195" s="93"/>
      <c r="U195" s="94"/>
      <c r="V195" s="92" t="s">
        <v>75</v>
      </c>
      <c r="W195" s="93"/>
      <c r="X195" s="93"/>
      <c r="Y195" s="94"/>
    </row>
    <row r="196" spans="2:26" ht="18.5" thickBot="1">
      <c r="B196" s="105">
        <v>45383</v>
      </c>
      <c r="C196" s="106"/>
      <c r="D196" s="107"/>
      <c r="E196" s="92" t="s">
        <v>67</v>
      </c>
      <c r="F196" s="93"/>
      <c r="G196" s="94"/>
      <c r="H196" s="92" t="s">
        <v>76</v>
      </c>
      <c r="I196" s="93"/>
      <c r="J196" s="93"/>
      <c r="K196" s="93"/>
      <c r="L196" s="93"/>
      <c r="M196" s="94"/>
      <c r="N196" s="96"/>
      <c r="O196" s="97"/>
      <c r="P196" s="97"/>
      <c r="Q196" s="98"/>
      <c r="R196" s="96"/>
      <c r="S196" s="97"/>
      <c r="T196" s="97"/>
      <c r="U196" s="98"/>
      <c r="V196" s="37">
        <v>81</v>
      </c>
      <c r="W196" s="103"/>
      <c r="X196" s="108"/>
      <c r="Y196" s="104"/>
      <c r="Z196" s="1" t="s">
        <v>292</v>
      </c>
    </row>
    <row r="197" spans="2:26" ht="18.5" thickBot="1">
      <c r="B197" s="105">
        <v>45412</v>
      </c>
      <c r="C197" s="106"/>
      <c r="D197" s="107"/>
      <c r="E197" s="92" t="s">
        <v>67</v>
      </c>
      <c r="F197" s="93"/>
      <c r="G197" s="94"/>
      <c r="H197" s="92" t="s">
        <v>180</v>
      </c>
      <c r="I197" s="93"/>
      <c r="J197" s="93"/>
      <c r="K197" s="93"/>
      <c r="L197" s="93"/>
      <c r="M197" s="94"/>
      <c r="N197" s="103"/>
      <c r="O197" s="108"/>
      <c r="P197" s="108"/>
      <c r="Q197" s="104"/>
      <c r="R197" s="37">
        <v>82</v>
      </c>
      <c r="S197" s="103"/>
      <c r="T197" s="108"/>
      <c r="U197" s="104"/>
      <c r="V197" s="37">
        <v>83</v>
      </c>
      <c r="W197" s="103"/>
      <c r="X197" s="108"/>
      <c r="Y197" s="104"/>
    </row>
    <row r="198" spans="2:26" ht="18.5" thickBot="1">
      <c r="B198" s="105">
        <v>45443</v>
      </c>
      <c r="C198" s="106"/>
      <c r="D198" s="107"/>
      <c r="E198" s="92" t="s">
        <v>67</v>
      </c>
      <c r="F198" s="93"/>
      <c r="G198" s="94"/>
      <c r="H198" s="92" t="s">
        <v>180</v>
      </c>
      <c r="I198" s="93"/>
      <c r="J198" s="93"/>
      <c r="K198" s="93"/>
      <c r="L198" s="93"/>
      <c r="M198" s="94"/>
      <c r="N198" s="103"/>
      <c r="O198" s="108"/>
      <c r="P198" s="108"/>
      <c r="Q198" s="104"/>
      <c r="R198" s="37">
        <v>84</v>
      </c>
      <c r="S198" s="103"/>
      <c r="T198" s="108"/>
      <c r="U198" s="104"/>
      <c r="V198" s="37">
        <v>85</v>
      </c>
      <c r="W198" s="103"/>
      <c r="X198" s="108"/>
      <c r="Y198" s="104"/>
    </row>
    <row r="199" spans="2:26" ht="18.5" thickBot="1">
      <c r="B199" s="1" t="s">
        <v>77</v>
      </c>
    </row>
    <row r="200" spans="2:26" ht="18.5" thickBot="1">
      <c r="B200" s="105">
        <v>45657</v>
      </c>
      <c r="C200" s="106"/>
      <c r="D200" s="107"/>
      <c r="E200" s="92" t="s">
        <v>67</v>
      </c>
      <c r="F200" s="93"/>
      <c r="G200" s="94"/>
      <c r="H200" s="92" t="s">
        <v>180</v>
      </c>
      <c r="I200" s="93"/>
      <c r="J200" s="93"/>
      <c r="K200" s="93"/>
      <c r="L200" s="93"/>
      <c r="M200" s="94"/>
      <c r="N200" s="96"/>
      <c r="O200" s="97"/>
      <c r="P200" s="97"/>
      <c r="Q200" s="98"/>
      <c r="R200" s="38"/>
      <c r="S200" s="109">
        <v>40000</v>
      </c>
      <c r="T200" s="110"/>
      <c r="U200" s="111"/>
      <c r="V200" s="38"/>
      <c r="W200" s="109">
        <v>405000</v>
      </c>
      <c r="X200" s="110"/>
      <c r="Y200" s="111"/>
    </row>
    <row r="202" spans="2:26" ht="18.5" thickBot="1"/>
    <row r="203" spans="2:26" ht="18.5" thickBot="1">
      <c r="B203" s="86" t="s">
        <v>48</v>
      </c>
      <c r="C203" s="86"/>
      <c r="D203" s="86"/>
      <c r="E203" s="2" t="s">
        <v>110</v>
      </c>
      <c r="F203" s="5">
        <v>2</v>
      </c>
      <c r="G203" s="2" t="s">
        <v>111</v>
      </c>
      <c r="I203" s="2" t="s">
        <v>47</v>
      </c>
      <c r="J203" s="87">
        <v>54</v>
      </c>
      <c r="K203" s="90"/>
      <c r="L203" s="88"/>
    </row>
    <row r="204" spans="2:26" ht="18.5" thickBot="1"/>
    <row r="205" spans="2:26" ht="18.5" thickBot="1">
      <c r="H205" s="92" t="s">
        <v>182</v>
      </c>
      <c r="I205" s="93"/>
      <c r="J205" s="94"/>
      <c r="L205" s="87" t="s">
        <v>176</v>
      </c>
      <c r="M205" s="90"/>
      <c r="N205" s="90"/>
      <c r="O205" s="90"/>
      <c r="P205" s="90"/>
      <c r="Q205" s="90"/>
      <c r="R205" s="88"/>
    </row>
    <row r="206" spans="2:26" ht="8.5" customHeight="1" thickBot="1"/>
    <row r="207" spans="2:26" ht="18.5" thickBot="1">
      <c r="G207" s="86" t="s">
        <v>22</v>
      </c>
      <c r="H207" s="86"/>
      <c r="I207" s="86"/>
      <c r="J207" s="86"/>
      <c r="K207" s="86"/>
      <c r="L207" s="92" t="s">
        <v>12</v>
      </c>
      <c r="M207" s="93"/>
      <c r="N207" s="94"/>
      <c r="P207" s="92" t="s">
        <v>116</v>
      </c>
      <c r="Q207" s="93"/>
      <c r="R207" s="93"/>
      <c r="S207" s="93"/>
      <c r="T207" s="93"/>
      <c r="U207" s="94"/>
    </row>
    <row r="208" spans="2:26" ht="8" customHeight="1" thickBot="1"/>
    <row r="209" spans="2:25" ht="18.5" thickBot="1">
      <c r="C209" s="86" t="s">
        <v>25</v>
      </c>
      <c r="D209" s="86"/>
      <c r="E209" s="86"/>
      <c r="F209" s="87" t="s">
        <v>32</v>
      </c>
      <c r="G209" s="90"/>
      <c r="H209" s="90"/>
      <c r="I209" s="90"/>
      <c r="J209" s="90"/>
      <c r="K209" s="90"/>
      <c r="L209" s="90"/>
      <c r="M209" s="90"/>
      <c r="N209" s="90"/>
      <c r="O209" s="88"/>
      <c r="Q209" s="92" t="s">
        <v>46</v>
      </c>
      <c r="R209" s="94"/>
      <c r="T209" t="s">
        <v>50</v>
      </c>
      <c r="U209" s="92" t="str">
        <f>VLOOKUP(F209,リスト!H$11:I$43,2,FALSE)</f>
        <v>BA</v>
      </c>
      <c r="V209" s="94"/>
    </row>
    <row r="210" spans="2:25" ht="5" customHeight="1" thickBot="1"/>
    <row r="211" spans="2:25" ht="18.5" thickBot="1">
      <c r="U211" s="86" t="s">
        <v>15</v>
      </c>
      <c r="V211" s="91"/>
      <c r="W211" s="92" t="s">
        <v>16</v>
      </c>
      <c r="X211" s="93"/>
      <c r="Y211" s="94"/>
    </row>
    <row r="212" spans="2:25" ht="7" customHeight="1" thickBot="1"/>
    <row r="213" spans="2:25" ht="18.5" thickBot="1">
      <c r="B213" s="92" t="s">
        <v>49</v>
      </c>
      <c r="C213" s="93"/>
      <c r="D213" s="94"/>
      <c r="E213" s="92" t="s">
        <v>69</v>
      </c>
      <c r="F213" s="93"/>
      <c r="G213" s="94"/>
      <c r="H213" s="92" t="s">
        <v>73</v>
      </c>
      <c r="I213" s="93"/>
      <c r="J213" s="93"/>
      <c r="K213" s="93"/>
      <c r="L213" s="93"/>
      <c r="M213" s="94"/>
      <c r="N213" s="92" t="s">
        <v>45</v>
      </c>
      <c r="O213" s="93"/>
      <c r="P213" s="93"/>
      <c r="Q213" s="94"/>
      <c r="R213" s="92" t="s">
        <v>74</v>
      </c>
      <c r="S213" s="93"/>
      <c r="T213" s="93"/>
      <c r="U213" s="94"/>
      <c r="V213" s="92" t="s">
        <v>75</v>
      </c>
      <c r="W213" s="93"/>
      <c r="X213" s="93"/>
      <c r="Y213" s="94"/>
    </row>
    <row r="214" spans="2:25" ht="18.5" thickBot="1">
      <c r="B214" s="105">
        <v>45383</v>
      </c>
      <c r="C214" s="106"/>
      <c r="D214" s="107"/>
      <c r="E214" s="92" t="s">
        <v>67</v>
      </c>
      <c r="F214" s="93"/>
      <c r="G214" s="94"/>
      <c r="H214" s="92" t="s">
        <v>76</v>
      </c>
      <c r="I214" s="93"/>
      <c r="J214" s="93"/>
      <c r="K214" s="93"/>
      <c r="L214" s="93"/>
      <c r="M214" s="94"/>
      <c r="N214" s="96"/>
      <c r="O214" s="97"/>
      <c r="P214" s="97"/>
      <c r="Q214" s="98"/>
      <c r="R214" s="96"/>
      <c r="S214" s="97"/>
      <c r="T214" s="97"/>
      <c r="U214" s="98"/>
      <c r="V214" s="96"/>
      <c r="W214" s="97"/>
      <c r="X214" s="97"/>
      <c r="Y214" s="98"/>
    </row>
    <row r="215" spans="2:25" ht="18.5" thickBot="1">
      <c r="B215" s="105">
        <v>45412</v>
      </c>
      <c r="C215" s="106"/>
      <c r="D215" s="107"/>
      <c r="E215" s="92" t="s">
        <v>67</v>
      </c>
      <c r="F215" s="93"/>
      <c r="G215" s="94"/>
      <c r="H215" s="92" t="s">
        <v>27</v>
      </c>
      <c r="I215" s="93"/>
      <c r="J215" s="93"/>
      <c r="K215" s="93"/>
      <c r="L215" s="93"/>
      <c r="M215" s="94"/>
      <c r="N215" s="103"/>
      <c r="O215" s="108"/>
      <c r="P215" s="108"/>
      <c r="Q215" s="104"/>
      <c r="R215" s="37">
        <v>86</v>
      </c>
      <c r="S215" s="103"/>
      <c r="T215" s="108"/>
      <c r="U215" s="104"/>
      <c r="V215" s="37">
        <v>87</v>
      </c>
      <c r="W215" s="103"/>
      <c r="X215" s="108"/>
      <c r="Y215" s="104"/>
    </row>
    <row r="216" spans="2:25" ht="18.5" thickBot="1">
      <c r="B216" s="105">
        <v>45443</v>
      </c>
      <c r="C216" s="106"/>
      <c r="D216" s="107"/>
      <c r="E216" s="92" t="s">
        <v>67</v>
      </c>
      <c r="F216" s="93"/>
      <c r="G216" s="94"/>
      <c r="H216" s="92" t="s">
        <v>27</v>
      </c>
      <c r="I216" s="93"/>
      <c r="J216" s="93"/>
      <c r="K216" s="93"/>
      <c r="L216" s="93"/>
      <c r="M216" s="94"/>
      <c r="N216" s="103"/>
      <c r="O216" s="108"/>
      <c r="P216" s="108"/>
      <c r="Q216" s="104"/>
      <c r="R216" s="37">
        <v>88</v>
      </c>
      <c r="S216" s="103"/>
      <c r="T216" s="108"/>
      <c r="U216" s="104"/>
      <c r="V216" s="37">
        <v>89</v>
      </c>
      <c r="W216" s="103"/>
      <c r="X216" s="108"/>
      <c r="Y216" s="104"/>
    </row>
    <row r="217" spans="2:25" ht="18.5" thickBot="1">
      <c r="B217" s="1" t="s">
        <v>77</v>
      </c>
    </row>
    <row r="218" spans="2:25" ht="18.5" thickBot="1">
      <c r="B218" s="105">
        <v>45657</v>
      </c>
      <c r="C218" s="106"/>
      <c r="D218" s="107"/>
      <c r="E218" s="92" t="s">
        <v>67</v>
      </c>
      <c r="F218" s="93"/>
      <c r="G218" s="94"/>
      <c r="H218" s="92" t="s">
        <v>27</v>
      </c>
      <c r="I218" s="93"/>
      <c r="J218" s="93"/>
      <c r="K218" s="93"/>
      <c r="L218" s="93"/>
      <c r="M218" s="94"/>
      <c r="N218" s="96"/>
      <c r="O218" s="97"/>
      <c r="P218" s="97"/>
      <c r="Q218" s="98"/>
      <c r="R218" s="38"/>
      <c r="S218" s="109">
        <v>40000</v>
      </c>
      <c r="T218" s="110"/>
      <c r="U218" s="111"/>
      <c r="V218" s="38"/>
      <c r="W218" s="109">
        <v>360000</v>
      </c>
      <c r="X218" s="110"/>
      <c r="Y218" s="111"/>
    </row>
    <row r="220" spans="2:25" ht="18.5" thickBot="1"/>
    <row r="221" spans="2:25" ht="18.5" thickBot="1">
      <c r="E221" s="2" t="s">
        <v>110</v>
      </c>
      <c r="F221" s="5">
        <v>2</v>
      </c>
      <c r="G221" s="2" t="s">
        <v>111</v>
      </c>
      <c r="I221" s="9" t="s">
        <v>122</v>
      </c>
      <c r="J221" s="10"/>
      <c r="L221" s="12">
        <v>2</v>
      </c>
      <c r="M221" s="2" t="s">
        <v>183</v>
      </c>
      <c r="N221" s="12">
        <v>2</v>
      </c>
      <c r="P221" s="2" t="s">
        <v>47</v>
      </c>
      <c r="Q221" s="87">
        <v>55</v>
      </c>
      <c r="R221" s="88"/>
      <c r="S221" s="2" t="s">
        <v>121</v>
      </c>
      <c r="T221" s="2" t="s">
        <v>47</v>
      </c>
      <c r="U221" s="87">
        <v>57</v>
      </c>
      <c r="V221" s="88"/>
    </row>
    <row r="222" spans="2:25" ht="18.5" thickBot="1"/>
    <row r="223" spans="2:25" ht="18.5" thickBot="1">
      <c r="E223" s="86" t="s">
        <v>135</v>
      </c>
      <c r="F223" s="86"/>
      <c r="G223" s="86"/>
      <c r="H223" s="86"/>
      <c r="I223" s="86"/>
      <c r="J223" s="86"/>
      <c r="K223" s="91"/>
      <c r="L223" s="92" t="s">
        <v>12</v>
      </c>
      <c r="M223" s="93"/>
      <c r="N223" s="94"/>
      <c r="P223" s="92" t="s">
        <v>184</v>
      </c>
      <c r="Q223" s="93"/>
      <c r="R223" s="93"/>
      <c r="S223" s="93"/>
      <c r="T223" s="93"/>
      <c r="U223" s="94"/>
    </row>
    <row r="224" spans="2:25">
      <c r="H224" s="1" t="s">
        <v>155</v>
      </c>
      <c r="I224" s="1"/>
      <c r="J224" s="1"/>
      <c r="K224" s="1"/>
      <c r="L224" s="1"/>
      <c r="M224" s="1"/>
      <c r="N224" s="1"/>
      <c r="O224" s="1"/>
      <c r="P224" s="1"/>
    </row>
    <row r="225" spans="2:29" ht="18.5" thickBot="1"/>
    <row r="226" spans="2:29" ht="18.5" thickBot="1">
      <c r="H226" s="92" t="s">
        <v>165</v>
      </c>
      <c r="I226" s="94"/>
      <c r="L226" s="126" t="s">
        <v>166</v>
      </c>
      <c r="M226" s="127"/>
      <c r="N226" s="128"/>
      <c r="O226" s="126" t="s">
        <v>464</v>
      </c>
      <c r="P226" s="127"/>
      <c r="Q226" s="128"/>
      <c r="R226" s="126" t="s">
        <v>465</v>
      </c>
      <c r="S226" s="127"/>
      <c r="T226" s="128"/>
      <c r="U226" s="126" t="s">
        <v>463</v>
      </c>
      <c r="V226" s="127"/>
      <c r="W226" s="128"/>
    </row>
    <row r="227" spans="2:29" ht="18.5" thickBot="1">
      <c r="E227" s="92" t="s">
        <v>156</v>
      </c>
      <c r="F227" s="93"/>
      <c r="G227" s="94"/>
      <c r="H227" s="92" t="s">
        <v>49</v>
      </c>
      <c r="I227" s="94"/>
      <c r="J227" s="92" t="s">
        <v>159</v>
      </c>
      <c r="K227" s="94"/>
      <c r="L227" s="126" t="s">
        <v>466</v>
      </c>
      <c r="M227" s="127"/>
      <c r="N227" s="128"/>
      <c r="O227" s="126" t="s">
        <v>84</v>
      </c>
      <c r="P227" s="127"/>
      <c r="Q227" s="128"/>
      <c r="R227" s="126" t="s">
        <v>467</v>
      </c>
      <c r="S227" s="127"/>
      <c r="T227" s="128"/>
      <c r="U227" s="126" t="s">
        <v>86</v>
      </c>
      <c r="V227" s="127"/>
      <c r="W227" s="128"/>
      <c r="X227" s="92" t="s">
        <v>161</v>
      </c>
      <c r="Y227" s="93"/>
      <c r="Z227" s="93"/>
      <c r="AA227" s="93"/>
      <c r="AB227" s="94"/>
    </row>
    <row r="228" spans="2:29" ht="18.5" thickBot="1">
      <c r="L228" s="41" t="s">
        <v>468</v>
      </c>
      <c r="M228" s="42"/>
      <c r="N228" s="42"/>
      <c r="O228" s="42"/>
      <c r="P228" s="42"/>
      <c r="Q228" s="41" t="s">
        <v>16</v>
      </c>
      <c r="R228" s="41" t="s">
        <v>468</v>
      </c>
      <c r="S228" s="42"/>
      <c r="T228" s="42"/>
      <c r="U228" s="42"/>
      <c r="V228" s="42"/>
      <c r="W228" s="41" t="s">
        <v>16</v>
      </c>
    </row>
    <row r="229" spans="2:29" ht="18.5" thickBot="1">
      <c r="E229" s="118" t="s">
        <v>135</v>
      </c>
      <c r="F229" s="119"/>
      <c r="G229" s="120"/>
      <c r="H229" s="105">
        <v>45412</v>
      </c>
      <c r="I229" s="107"/>
      <c r="J229" s="121">
        <v>1</v>
      </c>
      <c r="K229" s="122"/>
      <c r="L229" s="92" t="s">
        <v>136</v>
      </c>
      <c r="M229" s="93"/>
      <c r="N229" s="94"/>
      <c r="O229" s="96">
        <v>22000</v>
      </c>
      <c r="P229" s="97"/>
      <c r="Q229" s="98"/>
      <c r="R229" s="92" t="s">
        <v>185</v>
      </c>
      <c r="S229" s="93"/>
      <c r="T229" s="94"/>
      <c r="U229" s="96">
        <v>22000</v>
      </c>
      <c r="V229" s="97"/>
      <c r="W229" s="98"/>
      <c r="X229" s="123" t="s">
        <v>163</v>
      </c>
      <c r="Y229" s="124"/>
      <c r="Z229" s="124"/>
      <c r="AA229" s="124"/>
      <c r="AB229" s="125"/>
    </row>
    <row r="230" spans="2:29" ht="18.5" thickBot="1">
      <c r="E230" s="118" t="s">
        <v>135</v>
      </c>
      <c r="F230" s="119"/>
      <c r="G230" s="120"/>
      <c r="H230" s="105">
        <v>45443</v>
      </c>
      <c r="I230" s="107"/>
      <c r="J230" s="121">
        <v>1</v>
      </c>
      <c r="K230" s="122"/>
      <c r="L230" s="92" t="s">
        <v>136</v>
      </c>
      <c r="M230" s="93"/>
      <c r="N230" s="94"/>
      <c r="O230" s="96">
        <v>33000</v>
      </c>
      <c r="P230" s="97"/>
      <c r="Q230" s="98"/>
      <c r="R230" s="92" t="s">
        <v>185</v>
      </c>
      <c r="S230" s="93"/>
      <c r="T230" s="94"/>
      <c r="U230" s="96">
        <v>33000</v>
      </c>
      <c r="V230" s="97"/>
      <c r="W230" s="98"/>
      <c r="X230" s="123" t="s">
        <v>164</v>
      </c>
      <c r="Y230" s="124"/>
      <c r="Z230" s="124"/>
      <c r="AA230" s="124"/>
      <c r="AB230" s="125"/>
    </row>
    <row r="231" spans="2:29" ht="18.5" thickBot="1">
      <c r="E231" s="118" t="s">
        <v>135</v>
      </c>
      <c r="F231" s="119"/>
      <c r="G231" s="120"/>
      <c r="H231" s="105">
        <v>45443</v>
      </c>
      <c r="I231" s="107"/>
      <c r="J231" s="121">
        <v>2</v>
      </c>
      <c r="K231" s="122"/>
      <c r="L231" s="92" t="s">
        <v>186</v>
      </c>
      <c r="M231" s="93"/>
      <c r="N231" s="94"/>
      <c r="O231" s="96">
        <v>5000</v>
      </c>
      <c r="P231" s="97"/>
      <c r="Q231" s="98"/>
      <c r="R231" s="92" t="s">
        <v>136</v>
      </c>
      <c r="S231" s="93"/>
      <c r="T231" s="94"/>
      <c r="U231" s="96">
        <v>5000</v>
      </c>
      <c r="V231" s="97"/>
      <c r="W231" s="98"/>
      <c r="X231" s="123" t="s">
        <v>175</v>
      </c>
      <c r="Y231" s="124"/>
      <c r="Z231" s="124"/>
      <c r="AA231" s="124"/>
      <c r="AB231" s="125"/>
    </row>
    <row r="233" spans="2:29">
      <c r="B233" s="58" t="s">
        <v>478</v>
      </c>
      <c r="C233" s="59"/>
      <c r="D233" s="59"/>
      <c r="E233" s="59"/>
      <c r="F233" s="60"/>
      <c r="G233" s="60"/>
      <c r="H233" s="60"/>
      <c r="I233" s="60"/>
      <c r="J233" s="60"/>
      <c r="K233" s="60"/>
      <c r="L233" s="60"/>
      <c r="M233" s="60"/>
      <c r="N233" s="60"/>
      <c r="O233" s="60"/>
      <c r="P233" s="58"/>
      <c r="Q233" s="60"/>
      <c r="R233" s="60"/>
      <c r="S233" s="60"/>
      <c r="T233" s="60"/>
      <c r="U233" s="60"/>
      <c r="V233" s="59"/>
      <c r="W233" s="59"/>
      <c r="X233" s="59"/>
      <c r="Y233" s="59"/>
      <c r="Z233" s="59"/>
      <c r="AA233" s="59"/>
      <c r="AB233" s="59"/>
      <c r="AC233" s="59"/>
    </row>
    <row r="234" spans="2:29" ht="18.5" thickBot="1"/>
    <row r="235" spans="2:29" ht="18.5" thickBot="1">
      <c r="G235" s="86" t="s">
        <v>22</v>
      </c>
      <c r="H235" s="86"/>
      <c r="I235" s="86"/>
      <c r="J235" s="86"/>
      <c r="K235" s="86"/>
      <c r="L235" s="92" t="s">
        <v>12</v>
      </c>
      <c r="M235" s="93"/>
      <c r="N235" s="94"/>
      <c r="P235" s="92" t="s">
        <v>168</v>
      </c>
      <c r="Q235" s="93"/>
      <c r="R235" s="93"/>
      <c r="S235" s="93"/>
      <c r="T235" s="93"/>
      <c r="U235" s="94"/>
    </row>
    <row r="236" spans="2:29" ht="8.5" customHeight="1" thickBot="1"/>
    <row r="237" spans="2:29" ht="18.5" thickBot="1">
      <c r="H237" s="86" t="s">
        <v>138</v>
      </c>
      <c r="I237" s="86"/>
      <c r="J237" s="86"/>
      <c r="K237" s="91"/>
      <c r="L237" s="87" t="s">
        <v>142</v>
      </c>
      <c r="M237" s="90"/>
      <c r="N237" s="90"/>
      <c r="O237" s="90"/>
      <c r="P237" s="88"/>
    </row>
    <row r="238" spans="2:29" ht="6" customHeight="1" thickBot="1"/>
    <row r="239" spans="2:29" ht="18.5" thickBot="1">
      <c r="E239" s="2" t="s">
        <v>110</v>
      </c>
      <c r="F239" s="5">
        <v>2</v>
      </c>
      <c r="G239" s="2" t="s">
        <v>111</v>
      </c>
      <c r="I239" s="2" t="s">
        <v>47</v>
      </c>
      <c r="J239" s="87" t="s">
        <v>459</v>
      </c>
      <c r="K239" s="88"/>
    </row>
    <row r="240" spans="2:29" ht="6.5" customHeight="1" thickBot="1"/>
    <row r="241" spans="2:29" ht="18.5" thickBot="1">
      <c r="E241" s="92" t="s">
        <v>44</v>
      </c>
      <c r="F241" s="93"/>
      <c r="G241" s="94"/>
      <c r="H241" s="92" t="s">
        <v>169</v>
      </c>
      <c r="I241" s="93"/>
      <c r="J241" s="93"/>
      <c r="K241" s="93"/>
      <c r="L241" s="93"/>
      <c r="M241" s="94"/>
      <c r="N241" s="92" t="s">
        <v>471</v>
      </c>
      <c r="O241" s="93"/>
      <c r="P241" s="93"/>
      <c r="Q241" s="93"/>
      <c r="R241" s="93"/>
      <c r="S241" s="94"/>
      <c r="T241" s="92" t="s">
        <v>171</v>
      </c>
      <c r="U241" s="93"/>
      <c r="V241" s="93"/>
      <c r="W241" s="93"/>
      <c r="X241" s="93"/>
      <c r="Y241" s="93"/>
      <c r="Z241" s="93"/>
      <c r="AA241" s="93"/>
      <c r="AB241" s="93"/>
      <c r="AC241" s="94"/>
    </row>
    <row r="242" spans="2:29" ht="18.5" thickBot="1">
      <c r="E242" s="92"/>
      <c r="F242" s="93"/>
      <c r="G242" s="94"/>
      <c r="H242" s="92" t="s">
        <v>49</v>
      </c>
      <c r="I242" s="93"/>
      <c r="J242" s="93"/>
      <c r="K242" s="93"/>
      <c r="L242" s="93"/>
      <c r="M242" s="94"/>
      <c r="N242" s="92" t="s">
        <v>165</v>
      </c>
      <c r="O242" s="93"/>
      <c r="P242" s="93"/>
      <c r="Q242" s="93"/>
      <c r="R242" s="93"/>
      <c r="S242" s="94"/>
      <c r="T242" s="92"/>
      <c r="U242" s="93"/>
      <c r="V242" s="93"/>
      <c r="W242" s="93"/>
      <c r="X242" s="93"/>
      <c r="Y242" s="93"/>
      <c r="Z242" s="93"/>
      <c r="AA242" s="93"/>
      <c r="AB242" s="93"/>
      <c r="AC242" s="94"/>
    </row>
    <row r="243" spans="2:29" ht="18.5" thickBot="1">
      <c r="E243" s="92" t="s">
        <v>45</v>
      </c>
      <c r="F243" s="93"/>
      <c r="G243" s="94"/>
      <c r="H243" s="126" t="s">
        <v>460</v>
      </c>
      <c r="I243" s="127"/>
      <c r="J243" s="127"/>
      <c r="K243" s="127"/>
      <c r="L243" s="127"/>
      <c r="M243" s="128"/>
      <c r="N243" s="126" t="s">
        <v>166</v>
      </c>
      <c r="O243" s="127"/>
      <c r="P243" s="127"/>
      <c r="Q243" s="127"/>
      <c r="R243" s="127"/>
      <c r="S243" s="128"/>
      <c r="T243" s="92"/>
      <c r="U243" s="93"/>
      <c r="V243" s="93"/>
      <c r="W243" s="93"/>
      <c r="X243" s="93"/>
      <c r="Y243" s="93"/>
      <c r="Z243" s="93"/>
      <c r="AA243" s="93"/>
      <c r="AB243" s="93"/>
      <c r="AC243" s="94"/>
    </row>
    <row r="244" spans="2:29" ht="18.5" thickBot="1">
      <c r="E244" s="92" t="s">
        <v>45</v>
      </c>
      <c r="F244" s="93"/>
      <c r="G244" s="94"/>
      <c r="H244" s="126" t="s">
        <v>173</v>
      </c>
      <c r="I244" s="127"/>
      <c r="J244" s="127"/>
      <c r="K244" s="127"/>
      <c r="L244" s="127"/>
      <c r="M244" s="128"/>
      <c r="N244" s="126" t="s">
        <v>461</v>
      </c>
      <c r="O244" s="127"/>
      <c r="P244" s="127"/>
      <c r="Q244" s="127"/>
      <c r="R244" s="127"/>
      <c r="S244" s="128"/>
      <c r="T244" s="92"/>
      <c r="U244" s="93"/>
      <c r="V244" s="93"/>
      <c r="W244" s="93"/>
      <c r="X244" s="93"/>
      <c r="Y244" s="93"/>
      <c r="Z244" s="93"/>
      <c r="AA244" s="93"/>
      <c r="AB244" s="93"/>
      <c r="AC244" s="94"/>
    </row>
    <row r="245" spans="2:29" ht="18.5" thickBot="1">
      <c r="E245" s="92" t="s">
        <v>46</v>
      </c>
      <c r="F245" s="93"/>
      <c r="G245" s="94"/>
      <c r="H245" s="126" t="s">
        <v>460</v>
      </c>
      <c r="I245" s="127"/>
      <c r="J245" s="127"/>
      <c r="K245" s="127"/>
      <c r="L245" s="127"/>
      <c r="M245" s="128"/>
      <c r="N245" s="126" t="s">
        <v>462</v>
      </c>
      <c r="O245" s="127"/>
      <c r="P245" s="127"/>
      <c r="Q245" s="127"/>
      <c r="R245" s="127"/>
      <c r="S245" s="128"/>
      <c r="T245" s="92"/>
      <c r="U245" s="93"/>
      <c r="V245" s="93"/>
      <c r="W245" s="93"/>
      <c r="X245" s="93"/>
      <c r="Y245" s="93"/>
      <c r="Z245" s="93"/>
      <c r="AA245" s="93"/>
      <c r="AB245" s="93"/>
      <c r="AC245" s="94"/>
    </row>
    <row r="246" spans="2:29" ht="18.5" thickBot="1">
      <c r="E246" s="92" t="s">
        <v>46</v>
      </c>
      <c r="F246" s="93"/>
      <c r="G246" s="94"/>
      <c r="H246" s="126" t="s">
        <v>173</v>
      </c>
      <c r="I246" s="127"/>
      <c r="J246" s="127"/>
      <c r="K246" s="127"/>
      <c r="L246" s="127"/>
      <c r="M246" s="128"/>
      <c r="N246" s="126" t="s">
        <v>463</v>
      </c>
      <c r="O246" s="127"/>
      <c r="P246" s="127"/>
      <c r="Q246" s="127"/>
      <c r="R246" s="127"/>
      <c r="S246" s="128"/>
      <c r="T246" s="92"/>
      <c r="U246" s="93"/>
      <c r="V246" s="93"/>
      <c r="W246" s="93"/>
      <c r="X246" s="93"/>
      <c r="Y246" s="93"/>
      <c r="Z246" s="93"/>
      <c r="AA246" s="93"/>
      <c r="AB246" s="93"/>
      <c r="AC246" s="94"/>
    </row>
    <row r="248" spans="2:29" ht="18.5" thickBot="1"/>
    <row r="249" spans="2:29" ht="18.5" thickBot="1">
      <c r="B249" s="86" t="s">
        <v>48</v>
      </c>
      <c r="C249" s="86"/>
      <c r="D249" s="86"/>
      <c r="E249" s="2" t="s">
        <v>110</v>
      </c>
      <c r="F249" s="5">
        <v>2</v>
      </c>
      <c r="G249" s="2" t="s">
        <v>111</v>
      </c>
      <c r="I249" s="2" t="s">
        <v>47</v>
      </c>
      <c r="J249" s="87">
        <v>55</v>
      </c>
      <c r="K249" s="90"/>
      <c r="L249" s="88"/>
    </row>
    <row r="250" spans="2:29" ht="18.5" thickBot="1"/>
    <row r="251" spans="2:29" ht="18.5" thickBot="1">
      <c r="B251" s="87" t="s">
        <v>195</v>
      </c>
      <c r="C251" s="90"/>
      <c r="D251" s="90"/>
      <c r="E251" s="90"/>
      <c r="F251" s="88"/>
      <c r="G251" s="112" t="s">
        <v>434</v>
      </c>
      <c r="H251" s="113"/>
      <c r="I251" s="113"/>
      <c r="J251" s="113"/>
      <c r="K251" s="113"/>
      <c r="L251" s="113"/>
      <c r="M251" s="113"/>
      <c r="N251" s="113"/>
      <c r="O251" s="113"/>
      <c r="P251" s="113"/>
      <c r="Q251" s="113"/>
      <c r="R251" s="113"/>
      <c r="S251" s="113"/>
      <c r="T251" s="113"/>
      <c r="U251" s="113"/>
      <c r="V251" s="113"/>
      <c r="W251" s="113"/>
      <c r="X251" s="113"/>
      <c r="Y251" s="114"/>
    </row>
    <row r="252" spans="2:29" ht="18.5" thickBot="1">
      <c r="T252" s="86" t="s">
        <v>15</v>
      </c>
      <c r="U252" s="91"/>
      <c r="V252" s="92" t="s">
        <v>16</v>
      </c>
      <c r="W252" s="93"/>
      <c r="X252" s="94"/>
    </row>
    <row r="253" spans="2:29" ht="18.5" thickBot="1">
      <c r="B253" s="92" t="s">
        <v>49</v>
      </c>
      <c r="C253" s="93"/>
      <c r="D253" s="94"/>
      <c r="E253" s="92" t="s">
        <v>83</v>
      </c>
      <c r="F253" s="93"/>
      <c r="G253" s="93"/>
      <c r="H253" s="93"/>
      <c r="I253" s="93"/>
      <c r="J253" s="94"/>
      <c r="K253" s="92" t="s">
        <v>84</v>
      </c>
      <c r="L253" s="93"/>
      <c r="M253" s="93"/>
      <c r="N253" s="94"/>
      <c r="O253" s="92" t="s">
        <v>85</v>
      </c>
      <c r="P253" s="93"/>
      <c r="Q253" s="93"/>
      <c r="R253" s="93"/>
      <c r="S253" s="93"/>
      <c r="T253" s="94"/>
      <c r="U253" s="92" t="s">
        <v>86</v>
      </c>
      <c r="V253" s="93"/>
      <c r="W253" s="93"/>
      <c r="X253" s="94"/>
    </row>
    <row r="254" spans="2:29" ht="18.5" thickBot="1">
      <c r="B254" s="105">
        <v>45412</v>
      </c>
      <c r="C254" s="106"/>
      <c r="D254" s="107"/>
      <c r="E254" s="11">
        <v>90</v>
      </c>
      <c r="F254" s="115"/>
      <c r="G254" s="116"/>
      <c r="H254" s="116"/>
      <c r="I254" s="116"/>
      <c r="J254" s="117"/>
      <c r="K254" s="11">
        <v>91</v>
      </c>
      <c r="L254" s="103"/>
      <c r="M254" s="108"/>
      <c r="N254" s="104"/>
      <c r="O254" s="11">
        <v>92</v>
      </c>
      <c r="P254" s="115"/>
      <c r="Q254" s="116"/>
      <c r="R254" s="116"/>
      <c r="S254" s="116"/>
      <c r="T254" s="117"/>
      <c r="U254" s="11">
        <v>93</v>
      </c>
      <c r="V254" s="103"/>
      <c r="W254" s="108"/>
      <c r="X254" s="104"/>
    </row>
    <row r="255" spans="2:29" ht="18.5" thickBot="1">
      <c r="E255" s="92"/>
      <c r="F255" s="93"/>
      <c r="G255" s="93"/>
      <c r="H255" s="93"/>
      <c r="I255" s="93"/>
      <c r="J255" s="94"/>
      <c r="K255" s="96"/>
      <c r="L255" s="97"/>
      <c r="M255" s="97"/>
      <c r="N255" s="98"/>
      <c r="O255" s="92"/>
      <c r="P255" s="93"/>
      <c r="Q255" s="93"/>
      <c r="R255" s="93"/>
      <c r="S255" s="93"/>
      <c r="T255" s="94"/>
      <c r="U255" s="103"/>
      <c r="V255" s="108"/>
      <c r="W255" s="108"/>
      <c r="X255" s="104"/>
    </row>
    <row r="256" spans="2:29" ht="18.5" thickBot="1">
      <c r="E256" s="92" t="s">
        <v>87</v>
      </c>
      <c r="F256" s="93"/>
      <c r="G256" s="93"/>
      <c r="H256" s="93"/>
      <c r="I256" s="93"/>
      <c r="J256" s="94"/>
      <c r="K256" s="11">
        <v>94</v>
      </c>
      <c r="L256" s="103"/>
      <c r="M256" s="108"/>
      <c r="N256" s="104"/>
      <c r="O256" s="92" t="s">
        <v>88</v>
      </c>
      <c r="P256" s="93"/>
      <c r="Q256" s="93"/>
      <c r="R256" s="93"/>
      <c r="S256" s="93"/>
      <c r="T256" s="94"/>
      <c r="U256" s="11">
        <v>95</v>
      </c>
      <c r="V256" s="103"/>
      <c r="W256" s="108"/>
      <c r="X256" s="104"/>
    </row>
    <row r="257" spans="2:25" ht="18.5" thickBot="1"/>
    <row r="258" spans="2:25" ht="18.5" thickBot="1">
      <c r="B258" s="87" t="s">
        <v>195</v>
      </c>
      <c r="C258" s="90"/>
      <c r="D258" s="90"/>
      <c r="E258" s="90"/>
      <c r="F258" s="88"/>
      <c r="G258" s="112" t="s">
        <v>435</v>
      </c>
      <c r="H258" s="113"/>
      <c r="I258" s="113"/>
      <c r="J258" s="113"/>
      <c r="K258" s="113"/>
      <c r="L258" s="113"/>
      <c r="M258" s="113"/>
      <c r="N258" s="113"/>
      <c r="O258" s="113"/>
      <c r="P258" s="113"/>
      <c r="Q258" s="113"/>
      <c r="R258" s="113"/>
      <c r="S258" s="113"/>
      <c r="T258" s="113"/>
      <c r="U258" s="113"/>
      <c r="V258" s="113"/>
      <c r="W258" s="113"/>
      <c r="X258" s="113"/>
      <c r="Y258" s="114"/>
    </row>
    <row r="259" spans="2:25" ht="18.5" thickBot="1">
      <c r="T259" s="86" t="s">
        <v>15</v>
      </c>
      <c r="U259" s="91"/>
      <c r="V259" s="92" t="s">
        <v>16</v>
      </c>
      <c r="W259" s="93"/>
      <c r="X259" s="94"/>
    </row>
    <row r="260" spans="2:25" ht="18.5" thickBot="1">
      <c r="B260" s="92" t="s">
        <v>49</v>
      </c>
      <c r="C260" s="93"/>
      <c r="D260" s="94"/>
      <c r="E260" s="92" t="s">
        <v>83</v>
      </c>
      <c r="F260" s="93"/>
      <c r="G260" s="93"/>
      <c r="H260" s="93"/>
      <c r="I260" s="93"/>
      <c r="J260" s="94"/>
      <c r="K260" s="92" t="s">
        <v>84</v>
      </c>
      <c r="L260" s="93"/>
      <c r="M260" s="93"/>
      <c r="N260" s="94"/>
      <c r="O260" s="92" t="s">
        <v>85</v>
      </c>
      <c r="P260" s="93"/>
      <c r="Q260" s="93"/>
      <c r="R260" s="93"/>
      <c r="S260" s="93"/>
      <c r="T260" s="94"/>
      <c r="U260" s="92" t="s">
        <v>86</v>
      </c>
      <c r="V260" s="93"/>
      <c r="W260" s="93"/>
      <c r="X260" s="94"/>
    </row>
    <row r="261" spans="2:25" ht="18.5" thickBot="1">
      <c r="B261" s="105">
        <v>45443</v>
      </c>
      <c r="C261" s="106"/>
      <c r="D261" s="107"/>
      <c r="E261" s="11">
        <v>96</v>
      </c>
      <c r="F261" s="115"/>
      <c r="G261" s="116"/>
      <c r="H261" s="116"/>
      <c r="I261" s="116"/>
      <c r="J261" s="117"/>
      <c r="K261" s="11">
        <v>97</v>
      </c>
      <c r="L261" s="103"/>
      <c r="M261" s="108"/>
      <c r="N261" s="104"/>
      <c r="O261" s="11">
        <v>98</v>
      </c>
      <c r="P261" s="115"/>
      <c r="Q261" s="116"/>
      <c r="R261" s="116"/>
      <c r="S261" s="116"/>
      <c r="T261" s="117"/>
      <c r="U261" s="11">
        <v>99</v>
      </c>
      <c r="V261" s="103"/>
      <c r="W261" s="108"/>
      <c r="X261" s="104"/>
    </row>
    <row r="262" spans="2:25" ht="18.5" thickBot="1">
      <c r="E262" s="92"/>
      <c r="F262" s="93"/>
      <c r="G262" s="93"/>
      <c r="H262" s="93"/>
      <c r="I262" s="93"/>
      <c r="J262" s="94"/>
      <c r="K262" s="96"/>
      <c r="L262" s="97"/>
      <c r="M262" s="97"/>
      <c r="N262" s="98"/>
      <c r="O262" s="92"/>
      <c r="P262" s="93"/>
      <c r="Q262" s="93"/>
      <c r="R262" s="93"/>
      <c r="S262" s="93"/>
      <c r="T262" s="94"/>
      <c r="U262" s="103"/>
      <c r="V262" s="108"/>
      <c r="W262" s="108"/>
      <c r="X262" s="104"/>
    </row>
    <row r="263" spans="2:25" ht="18.5" thickBot="1">
      <c r="E263" s="92" t="s">
        <v>87</v>
      </c>
      <c r="F263" s="93"/>
      <c r="G263" s="93"/>
      <c r="H263" s="93"/>
      <c r="I263" s="93"/>
      <c r="J263" s="94"/>
      <c r="K263" s="11">
        <v>100</v>
      </c>
      <c r="L263" s="103"/>
      <c r="M263" s="108"/>
      <c r="N263" s="104"/>
      <c r="O263" s="92" t="s">
        <v>88</v>
      </c>
      <c r="P263" s="93"/>
      <c r="Q263" s="93"/>
      <c r="R263" s="93"/>
      <c r="S263" s="93"/>
      <c r="T263" s="94"/>
      <c r="U263" s="11">
        <v>101</v>
      </c>
      <c r="V263" s="103"/>
      <c r="W263" s="108"/>
      <c r="X263" s="104"/>
    </row>
    <row r="264" spans="2:25" ht="18.5" thickBot="1"/>
    <row r="265" spans="2:25" ht="18.5" thickBot="1">
      <c r="B265" s="87" t="s">
        <v>195</v>
      </c>
      <c r="C265" s="90"/>
      <c r="D265" s="90"/>
      <c r="E265" s="90"/>
      <c r="F265" s="88"/>
      <c r="G265" s="112" t="s">
        <v>436</v>
      </c>
      <c r="H265" s="113"/>
      <c r="I265" s="113"/>
      <c r="J265" s="113"/>
      <c r="K265" s="113"/>
      <c r="L265" s="113"/>
      <c r="M265" s="113"/>
      <c r="N265" s="113"/>
      <c r="O265" s="113"/>
      <c r="P265" s="113"/>
      <c r="Q265" s="113"/>
      <c r="R265" s="113"/>
      <c r="S265" s="113"/>
      <c r="T265" s="113"/>
      <c r="U265" s="113"/>
      <c r="V265" s="113"/>
      <c r="W265" s="113"/>
      <c r="X265" s="113"/>
      <c r="Y265" s="114"/>
    </row>
    <row r="266" spans="2:25" ht="18.5" thickBot="1">
      <c r="T266" s="86" t="s">
        <v>15</v>
      </c>
      <c r="U266" s="91"/>
      <c r="V266" s="92" t="s">
        <v>16</v>
      </c>
      <c r="W266" s="93"/>
      <c r="X266" s="94"/>
    </row>
    <row r="267" spans="2:25" ht="18.5" thickBot="1">
      <c r="B267" s="92" t="s">
        <v>49</v>
      </c>
      <c r="C267" s="93"/>
      <c r="D267" s="94"/>
      <c r="E267" s="92" t="s">
        <v>83</v>
      </c>
      <c r="F267" s="93"/>
      <c r="G267" s="93"/>
      <c r="H267" s="93"/>
      <c r="I267" s="93"/>
      <c r="J267" s="94"/>
      <c r="K267" s="92" t="s">
        <v>84</v>
      </c>
      <c r="L267" s="93"/>
      <c r="M267" s="93"/>
      <c r="N267" s="94"/>
      <c r="O267" s="92" t="s">
        <v>85</v>
      </c>
      <c r="P267" s="93"/>
      <c r="Q267" s="93"/>
      <c r="R267" s="93"/>
      <c r="S267" s="93"/>
      <c r="T267" s="94"/>
      <c r="U267" s="92" t="s">
        <v>86</v>
      </c>
      <c r="V267" s="93"/>
      <c r="W267" s="93"/>
      <c r="X267" s="94"/>
    </row>
    <row r="268" spans="2:25" ht="18.5" thickBot="1">
      <c r="B268" s="105">
        <v>45443</v>
      </c>
      <c r="C268" s="106"/>
      <c r="D268" s="107"/>
      <c r="E268" s="11">
        <v>102</v>
      </c>
      <c r="F268" s="115"/>
      <c r="G268" s="116"/>
      <c r="H268" s="116"/>
      <c r="I268" s="116"/>
      <c r="J268" s="117"/>
      <c r="K268" s="11">
        <v>103</v>
      </c>
      <c r="L268" s="103"/>
      <c r="M268" s="108"/>
      <c r="N268" s="104"/>
      <c r="O268" s="11">
        <v>104</v>
      </c>
      <c r="P268" s="115"/>
      <c r="Q268" s="116"/>
      <c r="R268" s="116"/>
      <c r="S268" s="116"/>
      <c r="T268" s="117"/>
      <c r="U268" s="11">
        <v>105</v>
      </c>
      <c r="V268" s="103"/>
      <c r="W268" s="108"/>
      <c r="X268" s="104"/>
    </row>
    <row r="269" spans="2:25" ht="18.5" thickBot="1">
      <c r="E269" s="92"/>
      <c r="F269" s="93"/>
      <c r="G269" s="93"/>
      <c r="H269" s="93"/>
      <c r="I269" s="93"/>
      <c r="J269" s="94"/>
      <c r="K269" s="96"/>
      <c r="L269" s="97"/>
      <c r="M269" s="97"/>
      <c r="N269" s="98"/>
      <c r="O269" s="92"/>
      <c r="P269" s="93"/>
      <c r="Q269" s="93"/>
      <c r="R269" s="93"/>
      <c r="S269" s="93"/>
      <c r="T269" s="94"/>
      <c r="U269" s="103"/>
      <c r="V269" s="108"/>
      <c r="W269" s="108"/>
      <c r="X269" s="104"/>
    </row>
    <row r="270" spans="2:25" ht="18.5" thickBot="1">
      <c r="E270" s="92" t="s">
        <v>87</v>
      </c>
      <c r="F270" s="93"/>
      <c r="G270" s="93"/>
      <c r="H270" s="93"/>
      <c r="I270" s="93"/>
      <c r="J270" s="94"/>
      <c r="K270" s="11">
        <v>106</v>
      </c>
      <c r="L270" s="103"/>
      <c r="M270" s="108"/>
      <c r="N270" s="104"/>
      <c r="O270" s="92" t="s">
        <v>88</v>
      </c>
      <c r="P270" s="93"/>
      <c r="Q270" s="93"/>
      <c r="R270" s="93"/>
      <c r="S270" s="93"/>
      <c r="T270" s="94"/>
      <c r="U270" s="11">
        <v>107</v>
      </c>
      <c r="V270" s="103"/>
      <c r="W270" s="108"/>
      <c r="X270" s="104"/>
    </row>
    <row r="272" spans="2:25" ht="18.5" thickBot="1"/>
    <row r="273" spans="3:27" ht="18.5" thickBot="1">
      <c r="E273" s="86" t="s">
        <v>48</v>
      </c>
      <c r="F273" s="86"/>
      <c r="G273" s="86"/>
      <c r="H273" s="2" t="s">
        <v>47</v>
      </c>
      <c r="I273" s="87">
        <v>56</v>
      </c>
      <c r="J273" s="90"/>
      <c r="K273" s="88"/>
    </row>
    <row r="274" spans="3:27" ht="18.5" thickBot="1"/>
    <row r="275" spans="3:27" ht="18.5" thickBot="1">
      <c r="I275" s="87" t="s">
        <v>6</v>
      </c>
      <c r="J275" s="90"/>
      <c r="K275" s="88"/>
      <c r="M275" s="87" t="s">
        <v>176</v>
      </c>
      <c r="N275" s="90"/>
      <c r="O275" s="90"/>
      <c r="P275" s="90"/>
      <c r="Q275" s="90"/>
      <c r="R275" s="90"/>
      <c r="S275" s="88"/>
    </row>
    <row r="276" spans="3:27" ht="5.5" customHeight="1" thickBot="1"/>
    <row r="277" spans="3:27" ht="18.5" thickBot="1">
      <c r="H277" s="86" t="s">
        <v>22</v>
      </c>
      <c r="I277" s="86"/>
      <c r="J277" s="86"/>
      <c r="K277" s="86"/>
      <c r="L277" s="91"/>
      <c r="M277" s="92" t="s">
        <v>12</v>
      </c>
      <c r="N277" s="93"/>
      <c r="O277" s="94"/>
      <c r="Q277" s="92" t="s">
        <v>116</v>
      </c>
      <c r="R277" s="93"/>
      <c r="S277" s="93"/>
      <c r="T277" s="93"/>
      <c r="U277" s="93"/>
      <c r="V277" s="94"/>
    </row>
    <row r="278" spans="3:27" ht="9" customHeight="1" thickBot="1"/>
    <row r="279" spans="3:27" ht="18.5" thickBot="1">
      <c r="D279" s="86" t="s">
        <v>25</v>
      </c>
      <c r="E279" s="86"/>
      <c r="F279" s="91"/>
      <c r="G279" s="87" t="s">
        <v>38</v>
      </c>
      <c r="H279" s="90"/>
      <c r="I279" s="90"/>
      <c r="J279" s="90"/>
      <c r="K279" s="90"/>
      <c r="L279" s="90"/>
      <c r="M279" s="90"/>
      <c r="N279" s="90"/>
      <c r="O279" s="90"/>
      <c r="P279" s="88"/>
      <c r="R279" s="92" t="s">
        <v>45</v>
      </c>
      <c r="S279" s="94"/>
      <c r="U279" t="s">
        <v>50</v>
      </c>
      <c r="V279" s="92" t="str">
        <f>VLOOKUP(G279,リスト!H$11:I$43,2,FALSE)</f>
        <v>DA</v>
      </c>
      <c r="W279" s="94"/>
    </row>
    <row r="280" spans="3:27" ht="4" customHeight="1" thickBot="1"/>
    <row r="281" spans="3:27" ht="18.5" thickBot="1">
      <c r="V281" s="86" t="s">
        <v>15</v>
      </c>
      <c r="W281" s="91"/>
      <c r="X281" s="92" t="s">
        <v>16</v>
      </c>
      <c r="Y281" s="93"/>
      <c r="Z281" s="94"/>
    </row>
    <row r="282" spans="3:27" ht="5" customHeight="1" thickBot="1"/>
    <row r="283" spans="3:27" ht="18.5" thickBot="1">
      <c r="C283" s="92" t="s">
        <v>49</v>
      </c>
      <c r="D283" s="93"/>
      <c r="E283" s="94"/>
      <c r="F283" s="92" t="s">
        <v>69</v>
      </c>
      <c r="G283" s="93"/>
      <c r="H283" s="94"/>
      <c r="I283" s="92" t="s">
        <v>73</v>
      </c>
      <c r="J283" s="93"/>
      <c r="K283" s="93"/>
      <c r="L283" s="93"/>
      <c r="M283" s="93"/>
      <c r="N283" s="94"/>
      <c r="O283" s="92" t="s">
        <v>45</v>
      </c>
      <c r="P283" s="93"/>
      <c r="Q283" s="93"/>
      <c r="R283" s="94"/>
      <c r="S283" s="92" t="s">
        <v>74</v>
      </c>
      <c r="T283" s="93"/>
      <c r="U283" s="93"/>
      <c r="V283" s="94"/>
      <c r="W283" s="92" t="s">
        <v>75</v>
      </c>
      <c r="X283" s="93"/>
      <c r="Y283" s="93"/>
      <c r="Z283" s="94"/>
    </row>
    <row r="284" spans="3:27" ht="18.5" thickBot="1">
      <c r="C284" s="105">
        <v>45383</v>
      </c>
      <c r="D284" s="106"/>
      <c r="E284" s="107"/>
      <c r="F284" s="92" t="s">
        <v>67</v>
      </c>
      <c r="G284" s="93"/>
      <c r="H284" s="94"/>
      <c r="I284" s="92" t="s">
        <v>76</v>
      </c>
      <c r="J284" s="93"/>
      <c r="K284" s="93"/>
      <c r="L284" s="93"/>
      <c r="M284" s="93"/>
      <c r="N284" s="94"/>
      <c r="O284" s="96"/>
      <c r="P284" s="97"/>
      <c r="Q284" s="97"/>
      <c r="R284" s="98"/>
      <c r="S284" s="96"/>
      <c r="T284" s="97"/>
      <c r="U284" s="97"/>
      <c r="V284" s="98"/>
      <c r="W284" s="11">
        <v>108</v>
      </c>
      <c r="X284" s="103"/>
      <c r="Y284" s="108"/>
      <c r="Z284" s="104"/>
      <c r="AA284" s="1" t="s">
        <v>292</v>
      </c>
    </row>
    <row r="285" spans="3:27" ht="18.5" thickBot="1">
      <c r="C285" s="105">
        <v>45412</v>
      </c>
      <c r="D285" s="106"/>
      <c r="E285" s="107"/>
      <c r="F285" s="92" t="s">
        <v>67</v>
      </c>
      <c r="G285" s="93"/>
      <c r="H285" s="94"/>
      <c r="I285" s="92" t="s">
        <v>39</v>
      </c>
      <c r="J285" s="93"/>
      <c r="K285" s="93"/>
      <c r="L285" s="93"/>
      <c r="M285" s="93"/>
      <c r="N285" s="94"/>
      <c r="O285" s="11">
        <v>109</v>
      </c>
      <c r="P285" s="103"/>
      <c r="Q285" s="108"/>
      <c r="R285" s="104"/>
      <c r="S285" s="103"/>
      <c r="T285" s="108"/>
      <c r="U285" s="108"/>
      <c r="V285" s="104"/>
      <c r="W285" s="37">
        <v>110</v>
      </c>
      <c r="X285" s="103"/>
      <c r="Y285" s="108"/>
      <c r="Z285" s="104"/>
    </row>
    <row r="286" spans="3:27" ht="18.5" thickBot="1">
      <c r="C286" s="105">
        <v>45443</v>
      </c>
      <c r="D286" s="106"/>
      <c r="E286" s="107"/>
      <c r="F286" s="92" t="s">
        <v>67</v>
      </c>
      <c r="G286" s="93"/>
      <c r="H286" s="94"/>
      <c r="I286" s="92" t="s">
        <v>39</v>
      </c>
      <c r="J286" s="93"/>
      <c r="K286" s="93"/>
      <c r="L286" s="93"/>
      <c r="M286" s="93"/>
      <c r="N286" s="94"/>
      <c r="O286" s="11">
        <v>111</v>
      </c>
      <c r="P286" s="103"/>
      <c r="Q286" s="108"/>
      <c r="R286" s="104"/>
      <c r="S286" s="103"/>
      <c r="T286" s="108"/>
      <c r="U286" s="108"/>
      <c r="V286" s="104"/>
      <c r="W286" s="37">
        <v>112</v>
      </c>
      <c r="X286" s="103"/>
      <c r="Y286" s="108"/>
      <c r="Z286" s="104"/>
    </row>
    <row r="287" spans="3:27" ht="18.5" thickBot="1">
      <c r="C287" s="105">
        <v>45443</v>
      </c>
      <c r="D287" s="106"/>
      <c r="E287" s="107"/>
      <c r="F287" s="92" t="s">
        <v>67</v>
      </c>
      <c r="G287" s="93"/>
      <c r="H287" s="94"/>
      <c r="I287" s="92" t="s">
        <v>40</v>
      </c>
      <c r="J287" s="93"/>
      <c r="K287" s="93"/>
      <c r="L287" s="93"/>
      <c r="M287" s="93"/>
      <c r="N287" s="94"/>
      <c r="O287" s="103"/>
      <c r="P287" s="108"/>
      <c r="Q287" s="108"/>
      <c r="R287" s="104"/>
      <c r="S287" s="11">
        <v>113</v>
      </c>
      <c r="T287" s="103"/>
      <c r="U287" s="108"/>
      <c r="V287" s="104"/>
      <c r="W287" s="37">
        <v>114</v>
      </c>
      <c r="X287" s="103"/>
      <c r="Y287" s="108"/>
      <c r="Z287" s="104"/>
    </row>
    <row r="288" spans="3:27" ht="18.5" thickBot="1">
      <c r="C288" s="1" t="s">
        <v>77</v>
      </c>
    </row>
    <row r="289" spans="3:26" ht="18.5" thickBot="1">
      <c r="C289" s="105">
        <v>45657</v>
      </c>
      <c r="D289" s="106"/>
      <c r="E289" s="107"/>
      <c r="F289" s="92" t="s">
        <v>67</v>
      </c>
      <c r="G289" s="93"/>
      <c r="H289" s="94"/>
      <c r="I289" s="92" t="s">
        <v>39</v>
      </c>
      <c r="J289" s="93"/>
      <c r="K289" s="93"/>
      <c r="L289" s="93"/>
      <c r="M289" s="93"/>
      <c r="N289" s="94"/>
      <c r="O289" s="38"/>
      <c r="P289" s="109">
        <v>44000</v>
      </c>
      <c r="Q289" s="110"/>
      <c r="R289" s="111"/>
      <c r="S289" s="96"/>
      <c r="T289" s="97"/>
      <c r="U289" s="97"/>
      <c r="V289" s="98"/>
      <c r="W289" s="38"/>
      <c r="X289" s="109">
        <v>453000</v>
      </c>
      <c r="Y289" s="110"/>
      <c r="Z289" s="111"/>
    </row>
    <row r="291" spans="3:26" ht="18.5" thickBot="1"/>
    <row r="292" spans="3:26" ht="18.5" thickBot="1">
      <c r="E292" s="86" t="s">
        <v>48</v>
      </c>
      <c r="F292" s="86"/>
      <c r="G292" s="86"/>
      <c r="H292" s="2" t="s">
        <v>47</v>
      </c>
      <c r="I292" s="87">
        <v>57</v>
      </c>
      <c r="J292" s="90"/>
      <c r="K292" s="88"/>
    </row>
    <row r="293" spans="3:26" ht="18.5" thickBot="1"/>
    <row r="294" spans="3:26" ht="18.5" thickBot="1">
      <c r="I294" s="87" t="s">
        <v>6</v>
      </c>
      <c r="J294" s="90"/>
      <c r="K294" s="88"/>
      <c r="M294" s="87" t="s">
        <v>176</v>
      </c>
      <c r="N294" s="90"/>
      <c r="O294" s="90"/>
      <c r="P294" s="90"/>
      <c r="Q294" s="90"/>
      <c r="R294" s="90"/>
      <c r="S294" s="88"/>
    </row>
    <row r="295" spans="3:26" ht="3.5" customHeight="1" thickBot="1"/>
    <row r="296" spans="3:26" ht="18.5" thickBot="1">
      <c r="H296" s="86" t="s">
        <v>22</v>
      </c>
      <c r="I296" s="86"/>
      <c r="J296" s="86"/>
      <c r="K296" s="86"/>
      <c r="L296" s="91"/>
      <c r="M296" s="92" t="s">
        <v>12</v>
      </c>
      <c r="N296" s="93"/>
      <c r="O296" s="94"/>
      <c r="Q296" s="92" t="s">
        <v>116</v>
      </c>
      <c r="R296" s="93"/>
      <c r="S296" s="93"/>
      <c r="T296" s="93"/>
      <c r="U296" s="93"/>
      <c r="V296" s="94"/>
    </row>
    <row r="297" spans="3:26" ht="7.5" customHeight="1" thickBot="1"/>
    <row r="298" spans="3:26" ht="18.5" thickBot="1">
      <c r="D298" s="86" t="s">
        <v>25</v>
      </c>
      <c r="E298" s="86"/>
      <c r="F298" s="91"/>
      <c r="G298" s="87" t="s">
        <v>39</v>
      </c>
      <c r="H298" s="90"/>
      <c r="I298" s="90"/>
      <c r="J298" s="90"/>
      <c r="K298" s="90"/>
      <c r="L298" s="90"/>
      <c r="M298" s="90"/>
      <c r="N298" s="90"/>
      <c r="O298" s="90"/>
      <c r="P298" s="88"/>
      <c r="R298" s="92" t="s">
        <v>46</v>
      </c>
      <c r="S298" s="94"/>
      <c r="U298" t="s">
        <v>50</v>
      </c>
      <c r="V298" s="92" t="str">
        <f>VLOOKUP(G298,リスト!H$11:I$43,2,FALSE)</f>
        <v>DB</v>
      </c>
      <c r="W298" s="94"/>
    </row>
    <row r="299" spans="3:26" ht="5.5" customHeight="1" thickBot="1"/>
    <row r="300" spans="3:26" ht="18.5" thickBot="1">
      <c r="V300" s="86" t="s">
        <v>15</v>
      </c>
      <c r="W300" s="91"/>
      <c r="X300" s="92" t="s">
        <v>16</v>
      </c>
      <c r="Y300" s="93"/>
      <c r="Z300" s="94"/>
    </row>
    <row r="301" spans="3:26" ht="6" customHeight="1" thickBot="1"/>
    <row r="302" spans="3:26" ht="18.5" thickBot="1">
      <c r="C302" s="92" t="s">
        <v>49</v>
      </c>
      <c r="D302" s="93"/>
      <c r="E302" s="94"/>
      <c r="F302" s="92" t="s">
        <v>69</v>
      </c>
      <c r="G302" s="93"/>
      <c r="H302" s="94"/>
      <c r="I302" s="92" t="s">
        <v>73</v>
      </c>
      <c r="J302" s="93"/>
      <c r="K302" s="93"/>
      <c r="L302" s="93"/>
      <c r="M302" s="93"/>
      <c r="N302" s="94"/>
      <c r="O302" s="92" t="s">
        <v>45</v>
      </c>
      <c r="P302" s="93"/>
      <c r="Q302" s="93"/>
      <c r="R302" s="94"/>
      <c r="S302" s="92" t="s">
        <v>74</v>
      </c>
      <c r="T302" s="93"/>
      <c r="U302" s="93"/>
      <c r="V302" s="94"/>
      <c r="W302" s="92" t="s">
        <v>75</v>
      </c>
      <c r="X302" s="93"/>
      <c r="Y302" s="93"/>
      <c r="Z302" s="94"/>
    </row>
    <row r="303" spans="3:26" ht="18.5" thickBot="1">
      <c r="C303" s="105">
        <v>45383</v>
      </c>
      <c r="D303" s="106"/>
      <c r="E303" s="107"/>
      <c r="F303" s="92" t="s">
        <v>67</v>
      </c>
      <c r="G303" s="93"/>
      <c r="H303" s="94"/>
      <c r="I303" s="92" t="s">
        <v>76</v>
      </c>
      <c r="J303" s="93"/>
      <c r="K303" s="93"/>
      <c r="L303" s="93"/>
      <c r="M303" s="93"/>
      <c r="N303" s="94"/>
      <c r="O303" s="96"/>
      <c r="P303" s="97"/>
      <c r="Q303" s="97"/>
      <c r="R303" s="98"/>
      <c r="S303" s="96"/>
      <c r="T303" s="97"/>
      <c r="U303" s="97"/>
      <c r="V303" s="98"/>
      <c r="W303" s="38">
        <v>38</v>
      </c>
      <c r="X303" s="109"/>
      <c r="Y303" s="110"/>
      <c r="Z303" s="111"/>
    </row>
    <row r="304" spans="3:26" ht="18.5" thickBot="1">
      <c r="C304" s="105">
        <v>45412</v>
      </c>
      <c r="D304" s="106"/>
      <c r="E304" s="107"/>
      <c r="F304" s="92" t="s">
        <v>67</v>
      </c>
      <c r="G304" s="93"/>
      <c r="H304" s="94"/>
      <c r="I304" s="92" t="s">
        <v>38</v>
      </c>
      <c r="J304" s="93"/>
      <c r="K304" s="93"/>
      <c r="L304" s="93"/>
      <c r="M304" s="93"/>
      <c r="N304" s="94"/>
      <c r="O304" s="103"/>
      <c r="P304" s="108"/>
      <c r="Q304" s="108"/>
      <c r="R304" s="104"/>
      <c r="S304" s="11">
        <v>115</v>
      </c>
      <c r="T304" s="103"/>
      <c r="U304" s="108"/>
      <c r="V304" s="104"/>
      <c r="W304" s="37">
        <v>116</v>
      </c>
      <c r="X304" s="103"/>
      <c r="Y304" s="108"/>
      <c r="Z304" s="104"/>
    </row>
    <row r="305" spans="3:26" ht="18.5" thickBot="1">
      <c r="C305" s="105">
        <v>45443</v>
      </c>
      <c r="D305" s="106"/>
      <c r="E305" s="107"/>
      <c r="F305" s="92" t="s">
        <v>67</v>
      </c>
      <c r="G305" s="93"/>
      <c r="H305" s="94"/>
      <c r="I305" s="92" t="s">
        <v>38</v>
      </c>
      <c r="J305" s="93"/>
      <c r="K305" s="93"/>
      <c r="L305" s="93"/>
      <c r="M305" s="93"/>
      <c r="N305" s="94"/>
      <c r="O305" s="103"/>
      <c r="P305" s="108"/>
      <c r="Q305" s="108"/>
      <c r="R305" s="104"/>
      <c r="S305" s="11">
        <v>117</v>
      </c>
      <c r="T305" s="103"/>
      <c r="U305" s="108"/>
      <c r="V305" s="104"/>
      <c r="W305" s="37">
        <v>118</v>
      </c>
      <c r="X305" s="103"/>
      <c r="Y305" s="108"/>
      <c r="Z305" s="104"/>
    </row>
    <row r="306" spans="3:26" ht="18.5" thickBot="1">
      <c r="C306" s="1" t="s">
        <v>77</v>
      </c>
    </row>
    <row r="307" spans="3:26" ht="18.5" thickBot="1">
      <c r="C307" s="105">
        <v>45657</v>
      </c>
      <c r="D307" s="106"/>
      <c r="E307" s="107"/>
      <c r="F307" s="92" t="s">
        <v>67</v>
      </c>
      <c r="G307" s="93"/>
      <c r="H307" s="94"/>
      <c r="I307" s="92" t="s">
        <v>38</v>
      </c>
      <c r="J307" s="93"/>
      <c r="K307" s="93"/>
      <c r="L307" s="93"/>
      <c r="M307" s="93"/>
      <c r="N307" s="94"/>
      <c r="O307" s="96"/>
      <c r="P307" s="97"/>
      <c r="Q307" s="97"/>
      <c r="R307" s="98"/>
      <c r="S307" s="38"/>
      <c r="T307" s="109">
        <v>44000</v>
      </c>
      <c r="U307" s="110"/>
      <c r="V307" s="111"/>
      <c r="W307" s="38"/>
      <c r="X307" s="109">
        <v>363000</v>
      </c>
      <c r="Y307" s="110"/>
      <c r="Z307" s="111"/>
    </row>
    <row r="308" spans="3:26" ht="18.5" thickBot="1"/>
    <row r="309" spans="3:26" ht="18.5" thickBot="1">
      <c r="E309" s="86" t="s">
        <v>48</v>
      </c>
      <c r="F309" s="86"/>
      <c r="G309" s="86"/>
      <c r="H309" s="2" t="s">
        <v>47</v>
      </c>
      <c r="I309" s="87">
        <v>57</v>
      </c>
      <c r="J309" s="90"/>
      <c r="K309" s="88"/>
    </row>
    <row r="310" spans="3:26" ht="18.5" thickBot="1"/>
    <row r="311" spans="3:26" ht="18.5" thickBot="1">
      <c r="I311" s="87" t="s">
        <v>6</v>
      </c>
      <c r="J311" s="90"/>
      <c r="K311" s="88"/>
      <c r="M311" s="87" t="s">
        <v>176</v>
      </c>
      <c r="N311" s="90"/>
      <c r="O311" s="90"/>
      <c r="P311" s="90"/>
      <c r="Q311" s="90"/>
      <c r="R311" s="90"/>
      <c r="S311" s="88"/>
    </row>
    <row r="312" spans="3:26" ht="9" customHeight="1" thickBot="1"/>
    <row r="313" spans="3:26" ht="18.5" thickBot="1">
      <c r="H313" s="86" t="s">
        <v>22</v>
      </c>
      <c r="I313" s="86"/>
      <c r="J313" s="86"/>
      <c r="K313" s="86"/>
      <c r="L313" s="91"/>
      <c r="M313" s="92" t="s">
        <v>12</v>
      </c>
      <c r="N313" s="93"/>
      <c r="O313" s="94"/>
      <c r="Q313" s="92" t="s">
        <v>116</v>
      </c>
      <c r="R313" s="93"/>
      <c r="S313" s="93"/>
      <c r="T313" s="93"/>
      <c r="U313" s="93"/>
      <c r="V313" s="94"/>
    </row>
    <row r="314" spans="3:26" ht="7" customHeight="1" thickBot="1"/>
    <row r="315" spans="3:26" ht="18.5" thickBot="1">
      <c r="D315" s="86" t="s">
        <v>25</v>
      </c>
      <c r="E315" s="86"/>
      <c r="F315" s="91"/>
      <c r="G315" s="87" t="s">
        <v>40</v>
      </c>
      <c r="H315" s="90"/>
      <c r="I315" s="90"/>
      <c r="J315" s="90"/>
      <c r="K315" s="90"/>
      <c r="L315" s="90"/>
      <c r="M315" s="90"/>
      <c r="N315" s="90"/>
      <c r="O315" s="90"/>
      <c r="P315" s="88"/>
      <c r="R315" s="92" t="s">
        <v>45</v>
      </c>
      <c r="S315" s="94"/>
      <c r="U315" t="s">
        <v>50</v>
      </c>
      <c r="V315" s="92" t="str">
        <f>VLOOKUP(G315,リスト!H$11:I$43,2,FALSE)</f>
        <v>DC</v>
      </c>
      <c r="W315" s="94"/>
    </row>
    <row r="316" spans="3:26" ht="8" customHeight="1" thickBot="1"/>
    <row r="317" spans="3:26" ht="18.5" thickBot="1">
      <c r="V317" s="86" t="s">
        <v>15</v>
      </c>
      <c r="W317" s="91"/>
      <c r="X317" s="92" t="s">
        <v>16</v>
      </c>
      <c r="Y317" s="93"/>
      <c r="Z317" s="94"/>
    </row>
    <row r="318" spans="3:26" ht="8" customHeight="1" thickBot="1"/>
    <row r="319" spans="3:26" ht="18.5" thickBot="1">
      <c r="C319" s="92" t="s">
        <v>49</v>
      </c>
      <c r="D319" s="93"/>
      <c r="E319" s="94"/>
      <c r="F319" s="92" t="s">
        <v>69</v>
      </c>
      <c r="G319" s="93"/>
      <c r="H319" s="94"/>
      <c r="I319" s="92" t="s">
        <v>73</v>
      </c>
      <c r="J319" s="93"/>
      <c r="K319" s="93"/>
      <c r="L319" s="93"/>
      <c r="M319" s="93"/>
      <c r="N319" s="94"/>
      <c r="O319" s="92" t="s">
        <v>45</v>
      </c>
      <c r="P319" s="93"/>
      <c r="Q319" s="93"/>
      <c r="R319" s="94"/>
      <c r="S319" s="92" t="s">
        <v>74</v>
      </c>
      <c r="T319" s="93"/>
      <c r="U319" s="93"/>
      <c r="V319" s="94"/>
      <c r="W319" s="92" t="s">
        <v>75</v>
      </c>
      <c r="X319" s="93"/>
      <c r="Y319" s="93"/>
      <c r="Z319" s="94"/>
    </row>
    <row r="320" spans="3:26" ht="18.5" thickBot="1">
      <c r="C320" s="105">
        <v>45383</v>
      </c>
      <c r="D320" s="106"/>
      <c r="E320" s="107"/>
      <c r="F320" s="92" t="s">
        <v>67</v>
      </c>
      <c r="G320" s="93"/>
      <c r="H320" s="94"/>
      <c r="I320" s="92" t="s">
        <v>76</v>
      </c>
      <c r="J320" s="93"/>
      <c r="K320" s="93"/>
      <c r="L320" s="93"/>
      <c r="M320" s="93"/>
      <c r="N320" s="94"/>
      <c r="O320" s="96"/>
      <c r="P320" s="97"/>
      <c r="Q320" s="97"/>
      <c r="R320" s="98"/>
      <c r="S320" s="96"/>
      <c r="T320" s="97"/>
      <c r="U320" s="97"/>
      <c r="V320" s="98"/>
      <c r="W320" s="96"/>
      <c r="X320" s="97"/>
      <c r="Y320" s="97"/>
      <c r="Z320" s="98"/>
    </row>
    <row r="321" spans="3:28" ht="18.5" thickBot="1">
      <c r="C321" s="105">
        <v>45443</v>
      </c>
      <c r="D321" s="106"/>
      <c r="E321" s="107"/>
      <c r="F321" s="92" t="s">
        <v>67</v>
      </c>
      <c r="G321" s="93"/>
      <c r="H321" s="94"/>
      <c r="I321" s="92" t="s">
        <v>38</v>
      </c>
      <c r="J321" s="93"/>
      <c r="K321" s="93"/>
      <c r="L321" s="93"/>
      <c r="M321" s="93"/>
      <c r="N321" s="94"/>
      <c r="O321" s="11">
        <v>119</v>
      </c>
      <c r="P321" s="103"/>
      <c r="Q321" s="108"/>
      <c r="R321" s="104"/>
      <c r="S321" s="103"/>
      <c r="T321" s="108"/>
      <c r="U321" s="108"/>
      <c r="V321" s="104"/>
      <c r="W321" s="37">
        <v>120</v>
      </c>
      <c r="X321" s="103"/>
      <c r="Y321" s="108"/>
      <c r="Z321" s="104"/>
    </row>
    <row r="322" spans="3:28" ht="18.5" thickBot="1">
      <c r="C322" s="1" t="s">
        <v>77</v>
      </c>
    </row>
    <row r="323" spans="3:28" ht="18.5" thickBot="1">
      <c r="C323" s="105">
        <v>45657</v>
      </c>
      <c r="D323" s="106"/>
      <c r="E323" s="107"/>
      <c r="F323" s="92" t="s">
        <v>67</v>
      </c>
      <c r="G323" s="93"/>
      <c r="H323" s="94"/>
      <c r="I323" s="92"/>
      <c r="J323" s="93"/>
      <c r="K323" s="93"/>
      <c r="L323" s="93"/>
      <c r="M323" s="93"/>
      <c r="N323" s="94"/>
      <c r="O323" s="96"/>
      <c r="P323" s="97"/>
      <c r="Q323" s="97"/>
      <c r="R323" s="98"/>
      <c r="S323" s="96"/>
      <c r="T323" s="97"/>
      <c r="U323" s="97"/>
      <c r="V323" s="98"/>
      <c r="W323" s="38"/>
      <c r="X323" s="109">
        <v>5000</v>
      </c>
      <c r="Y323" s="110"/>
      <c r="Z323" s="111"/>
    </row>
    <row r="326" spans="3:28" ht="18.5" thickBot="1"/>
    <row r="327" spans="3:28" ht="18.5" thickBot="1">
      <c r="E327" s="2" t="s">
        <v>110</v>
      </c>
      <c r="F327" s="5">
        <v>2</v>
      </c>
      <c r="G327" s="2" t="s">
        <v>111</v>
      </c>
      <c r="I327" s="9" t="s">
        <v>122</v>
      </c>
      <c r="J327" s="10"/>
      <c r="L327" s="12">
        <v>2</v>
      </c>
      <c r="M327" s="2" t="s">
        <v>183</v>
      </c>
      <c r="N327" s="12">
        <v>3</v>
      </c>
      <c r="P327" s="2" t="s">
        <v>47</v>
      </c>
      <c r="Q327" s="87">
        <v>58</v>
      </c>
      <c r="R327" s="88"/>
      <c r="S327" s="2" t="s">
        <v>121</v>
      </c>
      <c r="T327" s="2" t="s">
        <v>47</v>
      </c>
      <c r="U327" s="87">
        <v>60</v>
      </c>
      <c r="V327" s="88"/>
    </row>
    <row r="328" spans="3:28" ht="18.5" thickBot="1"/>
    <row r="329" spans="3:28" ht="18.5" thickBot="1">
      <c r="E329" s="86" t="s">
        <v>143</v>
      </c>
      <c r="F329" s="86"/>
      <c r="G329" s="86"/>
      <c r="H329" s="86"/>
      <c r="I329" s="86"/>
      <c r="J329" s="86"/>
      <c r="K329" s="91"/>
      <c r="L329" s="92" t="s">
        <v>12</v>
      </c>
      <c r="M329" s="93"/>
      <c r="N329" s="94"/>
      <c r="P329" s="92" t="s">
        <v>202</v>
      </c>
      <c r="Q329" s="93"/>
      <c r="R329" s="93"/>
      <c r="S329" s="93"/>
      <c r="T329" s="93"/>
      <c r="U329" s="94"/>
    </row>
    <row r="330" spans="3:28">
      <c r="H330" s="1" t="s">
        <v>155</v>
      </c>
      <c r="I330" s="1"/>
      <c r="J330" s="1"/>
      <c r="K330" s="1"/>
      <c r="L330" s="1"/>
      <c r="M330" s="1"/>
      <c r="N330" s="1"/>
      <c r="O330" s="1"/>
      <c r="P330" s="1"/>
    </row>
    <row r="331" spans="3:28" ht="18.5" thickBot="1"/>
    <row r="332" spans="3:28" ht="18.5" thickBot="1">
      <c r="H332" s="92" t="s">
        <v>165</v>
      </c>
      <c r="I332" s="94"/>
      <c r="L332" s="92" t="s">
        <v>166</v>
      </c>
      <c r="M332" s="93"/>
      <c r="N332" s="94"/>
      <c r="O332" s="92" t="s">
        <v>464</v>
      </c>
      <c r="P332" s="93"/>
      <c r="Q332" s="94"/>
      <c r="R332" s="92" t="s">
        <v>465</v>
      </c>
      <c r="S332" s="93"/>
      <c r="T332" s="94"/>
      <c r="U332" s="92" t="s">
        <v>463</v>
      </c>
      <c r="V332" s="93"/>
      <c r="W332" s="94"/>
    </row>
    <row r="333" spans="3:28" ht="18.5" thickBot="1">
      <c r="E333" s="92" t="s">
        <v>156</v>
      </c>
      <c r="F333" s="93"/>
      <c r="G333" s="94"/>
      <c r="H333" s="92" t="s">
        <v>49</v>
      </c>
      <c r="I333" s="94"/>
      <c r="J333" s="92"/>
      <c r="K333" s="94"/>
      <c r="L333" s="92" t="s">
        <v>466</v>
      </c>
      <c r="M333" s="93"/>
      <c r="N333" s="94"/>
      <c r="O333" s="92" t="s">
        <v>469</v>
      </c>
      <c r="P333" s="93"/>
      <c r="Q333" s="94"/>
      <c r="R333" s="92" t="s">
        <v>467</v>
      </c>
      <c r="S333" s="93"/>
      <c r="T333" s="94"/>
      <c r="U333" s="92" t="s">
        <v>470</v>
      </c>
      <c r="V333" s="93"/>
      <c r="W333" s="94"/>
      <c r="X333" s="92" t="s">
        <v>161</v>
      </c>
      <c r="Y333" s="93"/>
      <c r="Z333" s="93"/>
      <c r="AA333" s="93"/>
      <c r="AB333" s="94"/>
    </row>
    <row r="334" spans="3:28" ht="18.5" thickBot="1">
      <c r="L334" s="1" t="s">
        <v>468</v>
      </c>
      <c r="M334" s="40"/>
      <c r="N334" s="40"/>
      <c r="O334" s="40"/>
      <c r="P334" s="40"/>
      <c r="Q334" s="1" t="s">
        <v>18</v>
      </c>
      <c r="R334" s="1" t="s">
        <v>468</v>
      </c>
      <c r="S334" s="40"/>
      <c r="T334" s="40"/>
      <c r="U334" s="40"/>
      <c r="V334" s="40"/>
      <c r="W334" s="1" t="s">
        <v>18</v>
      </c>
    </row>
    <row r="335" spans="3:28" ht="18.5" thickBot="1">
      <c r="E335" s="118" t="s">
        <v>143</v>
      </c>
      <c r="F335" s="119"/>
      <c r="G335" s="120"/>
      <c r="H335" s="105">
        <v>45412</v>
      </c>
      <c r="I335" s="107"/>
      <c r="J335" s="121"/>
      <c r="K335" s="122"/>
      <c r="L335" s="92" t="s">
        <v>203</v>
      </c>
      <c r="M335" s="93"/>
      <c r="N335" s="94"/>
      <c r="O335" s="96">
        <v>2</v>
      </c>
      <c r="P335" s="97"/>
      <c r="Q335" s="98"/>
      <c r="R335" s="92"/>
      <c r="S335" s="93"/>
      <c r="T335" s="94"/>
      <c r="U335" s="96"/>
      <c r="V335" s="97"/>
      <c r="W335" s="98"/>
      <c r="X335" s="123" t="s">
        <v>205</v>
      </c>
      <c r="Y335" s="124"/>
      <c r="Z335" s="124"/>
      <c r="AA335" s="124"/>
      <c r="AB335" s="125"/>
    </row>
    <row r="336" spans="3:28" ht="18.5" thickBot="1">
      <c r="E336" s="118" t="s">
        <v>143</v>
      </c>
      <c r="F336" s="119"/>
      <c r="G336" s="120"/>
      <c r="H336" s="105">
        <v>45443</v>
      </c>
      <c r="I336" s="107"/>
      <c r="J336" s="121"/>
      <c r="K336" s="122"/>
      <c r="L336" s="92"/>
      <c r="M336" s="93"/>
      <c r="N336" s="94"/>
      <c r="O336" s="96"/>
      <c r="P336" s="97"/>
      <c r="Q336" s="98"/>
      <c r="R336" s="92" t="s">
        <v>204</v>
      </c>
      <c r="S336" s="93"/>
      <c r="T336" s="94"/>
      <c r="U336" s="96">
        <v>1</v>
      </c>
      <c r="V336" s="97"/>
      <c r="W336" s="98"/>
      <c r="X336" s="123" t="s">
        <v>206</v>
      </c>
      <c r="Y336" s="124"/>
      <c r="Z336" s="124"/>
      <c r="AA336" s="124"/>
      <c r="AB336" s="125"/>
    </row>
    <row r="337" spans="2:29" ht="18.5" thickBot="1">
      <c r="E337" s="118" t="s">
        <v>143</v>
      </c>
      <c r="F337" s="119"/>
      <c r="G337" s="120"/>
      <c r="H337" s="105">
        <v>45657</v>
      </c>
      <c r="I337" s="107"/>
      <c r="J337" s="121"/>
      <c r="K337" s="122"/>
      <c r="L337" s="92" t="s">
        <v>203</v>
      </c>
      <c r="M337" s="93"/>
      <c r="N337" s="94"/>
      <c r="O337" s="96">
        <v>1</v>
      </c>
      <c r="P337" s="97"/>
      <c r="Q337" s="98"/>
      <c r="R337" s="92"/>
      <c r="S337" s="93"/>
      <c r="T337" s="94"/>
      <c r="U337" s="96"/>
      <c r="V337" s="97"/>
      <c r="W337" s="98"/>
      <c r="X337" s="123" t="s">
        <v>207</v>
      </c>
      <c r="Y337" s="124"/>
      <c r="Z337" s="124"/>
      <c r="AA337" s="124"/>
      <c r="AB337" s="125"/>
    </row>
    <row r="339" spans="2:29">
      <c r="B339" s="58" t="s">
        <v>482</v>
      </c>
      <c r="C339" s="59"/>
      <c r="D339" s="59"/>
      <c r="E339" s="59"/>
      <c r="F339" s="60"/>
      <c r="G339" s="60"/>
      <c r="H339" s="60"/>
      <c r="I339" s="60"/>
      <c r="J339" s="60"/>
      <c r="K339" s="60"/>
      <c r="L339" s="60"/>
      <c r="M339" s="60"/>
      <c r="N339" s="60"/>
      <c r="O339" s="60"/>
      <c r="P339" s="58"/>
      <c r="Q339" s="60"/>
      <c r="R339" s="60"/>
      <c r="S339" s="60"/>
      <c r="T339" s="60"/>
      <c r="U339" s="60"/>
      <c r="V339" s="59"/>
      <c r="W339" s="59"/>
      <c r="X339" s="59"/>
      <c r="Y339" s="59"/>
      <c r="Z339" s="59"/>
      <c r="AA339" s="59"/>
      <c r="AB339" s="59"/>
      <c r="AC339" s="59"/>
    </row>
    <row r="340" spans="2:29" ht="18.5" thickBot="1"/>
    <row r="341" spans="2:29" ht="18.5" thickBot="1">
      <c r="G341" s="86" t="s">
        <v>22</v>
      </c>
      <c r="H341" s="86"/>
      <c r="I341" s="86"/>
      <c r="J341" s="86"/>
      <c r="K341" s="86"/>
      <c r="L341" s="92" t="s">
        <v>12</v>
      </c>
      <c r="M341" s="93"/>
      <c r="N341" s="94"/>
      <c r="P341" s="92" t="s">
        <v>116</v>
      </c>
      <c r="Q341" s="93"/>
      <c r="R341" s="93"/>
      <c r="S341" s="93"/>
      <c r="T341" s="93"/>
      <c r="U341" s="94"/>
    </row>
    <row r="342" spans="2:29" ht="18.5" thickBot="1"/>
    <row r="343" spans="2:29" ht="18.5" thickBot="1">
      <c r="H343" s="86" t="s">
        <v>138</v>
      </c>
      <c r="I343" s="86"/>
      <c r="J343" s="86"/>
      <c r="K343" s="91"/>
      <c r="L343" s="87" t="s">
        <v>142</v>
      </c>
      <c r="M343" s="90"/>
      <c r="N343" s="90"/>
      <c r="O343" s="90"/>
      <c r="P343" s="88"/>
    </row>
    <row r="344" spans="2:29" ht="18.5" thickBot="1"/>
    <row r="345" spans="2:29" ht="18.5" thickBot="1">
      <c r="E345" s="2" t="s">
        <v>110</v>
      </c>
      <c r="F345" s="5">
        <v>2</v>
      </c>
      <c r="G345" s="2" t="s">
        <v>111</v>
      </c>
      <c r="I345" s="2" t="s">
        <v>47</v>
      </c>
      <c r="J345" s="87" t="s">
        <v>459</v>
      </c>
      <c r="K345" s="88"/>
    </row>
    <row r="346" spans="2:29" ht="18.5" thickBot="1"/>
    <row r="347" spans="2:29" ht="18.5" thickBot="1">
      <c r="E347" s="92" t="s">
        <v>44</v>
      </c>
      <c r="F347" s="93"/>
      <c r="G347" s="94"/>
      <c r="H347" s="92" t="s">
        <v>169</v>
      </c>
      <c r="I347" s="93"/>
      <c r="J347" s="93"/>
      <c r="K347" s="93"/>
      <c r="L347" s="93"/>
      <c r="M347" s="94"/>
      <c r="N347" s="92" t="s">
        <v>472</v>
      </c>
      <c r="O347" s="93"/>
      <c r="P347" s="93"/>
      <c r="Q347" s="93"/>
      <c r="R347" s="93"/>
      <c r="S347" s="94"/>
      <c r="T347" s="92" t="s">
        <v>171</v>
      </c>
      <c r="U347" s="93"/>
      <c r="V347" s="93"/>
      <c r="W347" s="93"/>
      <c r="X347" s="93"/>
      <c r="Y347" s="93"/>
      <c r="Z347" s="93"/>
      <c r="AA347" s="93"/>
      <c r="AB347" s="93"/>
      <c r="AC347" s="94"/>
    </row>
    <row r="348" spans="2:29" ht="18.5" thickBot="1">
      <c r="E348" s="92"/>
      <c r="F348" s="93"/>
      <c r="G348" s="94"/>
      <c r="H348" s="92" t="s">
        <v>49</v>
      </c>
      <c r="I348" s="93"/>
      <c r="J348" s="93"/>
      <c r="K348" s="93"/>
      <c r="L348" s="93"/>
      <c r="M348" s="94"/>
      <c r="N348" s="92" t="s">
        <v>165</v>
      </c>
      <c r="O348" s="93"/>
      <c r="P348" s="93"/>
      <c r="Q348" s="93"/>
      <c r="R348" s="93"/>
      <c r="S348" s="94"/>
      <c r="T348" s="92"/>
      <c r="U348" s="93"/>
      <c r="V348" s="93"/>
      <c r="W348" s="93"/>
      <c r="X348" s="93"/>
      <c r="Y348" s="93"/>
      <c r="Z348" s="93"/>
      <c r="AA348" s="93"/>
      <c r="AB348" s="93"/>
      <c r="AC348" s="94"/>
    </row>
    <row r="349" spans="2:29" ht="18.5" thickBot="1">
      <c r="E349" s="92" t="s">
        <v>45</v>
      </c>
      <c r="F349" s="93"/>
      <c r="G349" s="94"/>
      <c r="H349" s="92" t="s">
        <v>460</v>
      </c>
      <c r="I349" s="93"/>
      <c r="J349" s="93"/>
      <c r="K349" s="93"/>
      <c r="L349" s="93"/>
      <c r="M349" s="94"/>
      <c r="N349" s="92" t="s">
        <v>166</v>
      </c>
      <c r="O349" s="93"/>
      <c r="P349" s="93"/>
      <c r="Q349" s="93"/>
      <c r="R349" s="93"/>
      <c r="S349" s="94"/>
      <c r="T349" s="92" t="s">
        <v>208</v>
      </c>
      <c r="U349" s="93"/>
      <c r="V349" s="93"/>
      <c r="W349" s="93"/>
      <c r="X349" s="93"/>
      <c r="Y349" s="93"/>
      <c r="Z349" s="93"/>
      <c r="AA349" s="93"/>
      <c r="AB349" s="93"/>
      <c r="AC349" s="94"/>
    </row>
    <row r="350" spans="2:29" ht="18.5" thickBot="1">
      <c r="E350" s="92" t="s">
        <v>45</v>
      </c>
      <c r="F350" s="93"/>
      <c r="G350" s="94"/>
      <c r="H350" s="92" t="s">
        <v>173</v>
      </c>
      <c r="I350" s="93"/>
      <c r="J350" s="93"/>
      <c r="K350" s="93"/>
      <c r="L350" s="93"/>
      <c r="M350" s="94"/>
      <c r="N350" s="92" t="s">
        <v>461</v>
      </c>
      <c r="O350" s="93"/>
      <c r="P350" s="93"/>
      <c r="Q350" s="93"/>
      <c r="R350" s="93"/>
      <c r="S350" s="94"/>
      <c r="T350" s="92"/>
      <c r="U350" s="93"/>
      <c r="V350" s="93"/>
      <c r="W350" s="93"/>
      <c r="X350" s="93"/>
      <c r="Y350" s="93"/>
      <c r="Z350" s="93"/>
      <c r="AA350" s="93"/>
      <c r="AB350" s="93"/>
      <c r="AC350" s="94"/>
    </row>
    <row r="351" spans="2:29" ht="18.5" thickBot="1">
      <c r="E351" s="92" t="s">
        <v>46</v>
      </c>
      <c r="F351" s="93"/>
      <c r="G351" s="94"/>
      <c r="H351" s="92" t="s">
        <v>460</v>
      </c>
      <c r="I351" s="93"/>
      <c r="J351" s="93"/>
      <c r="K351" s="93"/>
      <c r="L351" s="93"/>
      <c r="M351" s="94"/>
      <c r="N351" s="92" t="s">
        <v>462</v>
      </c>
      <c r="O351" s="93"/>
      <c r="P351" s="93"/>
      <c r="Q351" s="93"/>
      <c r="R351" s="93"/>
      <c r="S351" s="94"/>
      <c r="T351" s="92" t="s">
        <v>209</v>
      </c>
      <c r="U351" s="93"/>
      <c r="V351" s="93"/>
      <c r="W351" s="93"/>
      <c r="X351" s="93"/>
      <c r="Y351" s="93"/>
      <c r="Z351" s="93"/>
      <c r="AA351" s="93"/>
      <c r="AB351" s="93"/>
      <c r="AC351" s="94"/>
    </row>
    <row r="352" spans="2:29" ht="18.5" thickBot="1">
      <c r="E352" s="92" t="s">
        <v>46</v>
      </c>
      <c r="F352" s="93"/>
      <c r="G352" s="94"/>
      <c r="H352" s="92" t="s">
        <v>173</v>
      </c>
      <c r="I352" s="93"/>
      <c r="J352" s="93"/>
      <c r="K352" s="93"/>
      <c r="L352" s="93"/>
      <c r="M352" s="94"/>
      <c r="N352" s="92" t="s">
        <v>463</v>
      </c>
      <c r="O352" s="93"/>
      <c r="P352" s="93"/>
      <c r="Q352" s="93"/>
      <c r="R352" s="93"/>
      <c r="S352" s="94"/>
      <c r="T352" s="92"/>
      <c r="U352" s="93"/>
      <c r="V352" s="93"/>
      <c r="W352" s="93"/>
      <c r="X352" s="93"/>
      <c r="Y352" s="93"/>
      <c r="Z352" s="93"/>
      <c r="AA352" s="93"/>
      <c r="AB352" s="93"/>
      <c r="AC352" s="94"/>
    </row>
    <row r="354" spans="2:25" ht="18.5" thickBot="1"/>
    <row r="355" spans="2:25" ht="18.5" thickBot="1">
      <c r="B355" s="86" t="s">
        <v>48</v>
      </c>
      <c r="C355" s="86"/>
      <c r="D355" s="86"/>
      <c r="E355" s="2" t="s">
        <v>110</v>
      </c>
      <c r="F355" s="5">
        <v>2</v>
      </c>
      <c r="G355" s="2" t="s">
        <v>111</v>
      </c>
      <c r="I355" s="2" t="s">
        <v>47</v>
      </c>
      <c r="J355" s="87">
        <v>58</v>
      </c>
      <c r="K355" s="90"/>
      <c r="L355" s="88"/>
    </row>
    <row r="356" spans="2:25" ht="18.5" thickBot="1"/>
    <row r="357" spans="2:25" ht="18.5" thickBot="1">
      <c r="B357" s="87" t="s">
        <v>196</v>
      </c>
      <c r="C357" s="90"/>
      <c r="D357" s="90"/>
      <c r="E357" s="90"/>
      <c r="F357" s="88"/>
      <c r="G357" s="112" t="s">
        <v>437</v>
      </c>
      <c r="H357" s="113"/>
      <c r="I357" s="113"/>
      <c r="J357" s="113"/>
      <c r="K357" s="113"/>
      <c r="L357" s="113"/>
      <c r="M357" s="113"/>
      <c r="N357" s="113"/>
      <c r="O357" s="113"/>
      <c r="P357" s="113"/>
      <c r="Q357" s="113"/>
      <c r="R357" s="113"/>
      <c r="S357" s="113"/>
      <c r="T357" s="113"/>
      <c r="U357" s="113"/>
      <c r="V357" s="113"/>
      <c r="W357" s="113"/>
      <c r="X357" s="113"/>
      <c r="Y357" s="114"/>
    </row>
    <row r="358" spans="2:25" ht="18.5" thickBot="1">
      <c r="T358" s="86" t="s">
        <v>15</v>
      </c>
      <c r="U358" s="91"/>
      <c r="V358" s="87" t="s">
        <v>18</v>
      </c>
      <c r="W358" s="90"/>
      <c r="X358" s="88"/>
    </row>
    <row r="359" spans="2:25" ht="18.5" thickBot="1">
      <c r="B359" s="92" t="s">
        <v>49</v>
      </c>
      <c r="C359" s="93"/>
      <c r="D359" s="94"/>
      <c r="E359" s="92" t="s">
        <v>83</v>
      </c>
      <c r="F359" s="93"/>
      <c r="G359" s="93"/>
      <c r="H359" s="93"/>
      <c r="I359" s="93"/>
      <c r="J359" s="94"/>
      <c r="K359" s="92" t="s">
        <v>469</v>
      </c>
      <c r="L359" s="93"/>
      <c r="M359" s="93"/>
      <c r="N359" s="94"/>
      <c r="O359" s="92" t="s">
        <v>85</v>
      </c>
      <c r="P359" s="93"/>
      <c r="Q359" s="93"/>
      <c r="R359" s="93"/>
      <c r="S359" s="93"/>
      <c r="T359" s="94"/>
      <c r="U359" s="92" t="s">
        <v>470</v>
      </c>
      <c r="V359" s="93"/>
      <c r="W359" s="93"/>
      <c r="X359" s="94"/>
    </row>
    <row r="360" spans="2:25" ht="18.5" thickBot="1">
      <c r="B360" s="105">
        <v>45412</v>
      </c>
      <c r="C360" s="106"/>
      <c r="D360" s="107"/>
      <c r="E360" s="11">
        <v>121</v>
      </c>
      <c r="F360" s="115"/>
      <c r="G360" s="116"/>
      <c r="H360" s="116"/>
      <c r="I360" s="116"/>
      <c r="J360" s="117"/>
      <c r="K360" s="11">
        <v>122</v>
      </c>
      <c r="L360" s="103"/>
      <c r="M360" s="108"/>
      <c r="N360" s="104"/>
      <c r="O360" s="11">
        <v>123</v>
      </c>
      <c r="P360" s="115"/>
      <c r="Q360" s="116"/>
      <c r="R360" s="116"/>
      <c r="S360" s="116"/>
      <c r="T360" s="117"/>
      <c r="U360" s="11">
        <v>124</v>
      </c>
      <c r="V360" s="103"/>
      <c r="W360" s="108"/>
      <c r="X360" s="104"/>
    </row>
    <row r="361" spans="2:25" ht="18.5" thickBot="1">
      <c r="E361" s="92"/>
      <c r="F361" s="93"/>
      <c r="G361" s="93"/>
      <c r="H361" s="93"/>
      <c r="I361" s="93"/>
      <c r="J361" s="94"/>
      <c r="K361" s="96"/>
      <c r="L361" s="97"/>
      <c r="M361" s="97"/>
      <c r="N361" s="98"/>
      <c r="O361" s="92"/>
      <c r="P361" s="93"/>
      <c r="Q361" s="93"/>
      <c r="R361" s="93"/>
      <c r="S361" s="93"/>
      <c r="T361" s="94"/>
      <c r="U361" s="103"/>
      <c r="V361" s="108"/>
      <c r="W361" s="108"/>
      <c r="X361" s="104"/>
    </row>
    <row r="362" spans="2:25" ht="18.5" thickBot="1">
      <c r="E362" s="92" t="s">
        <v>87</v>
      </c>
      <c r="F362" s="93"/>
      <c r="G362" s="93"/>
      <c r="H362" s="93"/>
      <c r="I362" s="93"/>
      <c r="J362" s="94"/>
      <c r="K362" s="11">
        <v>125</v>
      </c>
      <c r="L362" s="103"/>
      <c r="M362" s="108"/>
      <c r="N362" s="104"/>
      <c r="O362" s="92" t="s">
        <v>88</v>
      </c>
      <c r="P362" s="93"/>
      <c r="Q362" s="93"/>
      <c r="R362" s="93"/>
      <c r="S362" s="93"/>
      <c r="T362" s="94"/>
      <c r="U362" s="11">
        <v>126</v>
      </c>
      <c r="V362" s="103"/>
      <c r="W362" s="108"/>
      <c r="X362" s="104"/>
    </row>
    <row r="363" spans="2:25" ht="18.5" thickBot="1"/>
    <row r="364" spans="2:25" ht="18.5" thickBot="1">
      <c r="B364" s="87" t="s">
        <v>195</v>
      </c>
      <c r="C364" s="90"/>
      <c r="D364" s="90"/>
      <c r="E364" s="90"/>
      <c r="F364" s="88"/>
      <c r="G364" s="112" t="s">
        <v>438</v>
      </c>
      <c r="H364" s="113"/>
      <c r="I364" s="113"/>
      <c r="J364" s="113"/>
      <c r="K364" s="113"/>
      <c r="L364" s="113"/>
      <c r="M364" s="113"/>
      <c r="N364" s="113"/>
      <c r="O364" s="113"/>
      <c r="P364" s="113"/>
      <c r="Q364" s="113"/>
      <c r="R364" s="113"/>
      <c r="S364" s="113"/>
      <c r="T364" s="113"/>
      <c r="U364" s="113"/>
      <c r="V364" s="113"/>
      <c r="W364" s="113"/>
      <c r="X364" s="113"/>
      <c r="Y364" s="114"/>
    </row>
    <row r="365" spans="2:25" ht="18.5" thickBot="1">
      <c r="T365" s="86" t="s">
        <v>15</v>
      </c>
      <c r="U365" s="91"/>
      <c r="V365" s="87" t="s">
        <v>18</v>
      </c>
      <c r="W365" s="90"/>
      <c r="X365" s="88"/>
    </row>
    <row r="366" spans="2:25" ht="18.5" thickBot="1">
      <c r="B366" s="92" t="s">
        <v>49</v>
      </c>
      <c r="C366" s="93"/>
      <c r="D366" s="94"/>
      <c r="E366" s="92" t="s">
        <v>83</v>
      </c>
      <c r="F366" s="93"/>
      <c r="G366" s="93"/>
      <c r="H366" s="93"/>
      <c r="I366" s="93"/>
      <c r="J366" s="94"/>
      <c r="K366" s="92" t="s">
        <v>469</v>
      </c>
      <c r="L366" s="93"/>
      <c r="M366" s="93"/>
      <c r="N366" s="94"/>
      <c r="O366" s="92" t="s">
        <v>85</v>
      </c>
      <c r="P366" s="93"/>
      <c r="Q366" s="93"/>
      <c r="R366" s="93"/>
      <c r="S366" s="93"/>
      <c r="T366" s="94"/>
      <c r="U366" s="92" t="s">
        <v>470</v>
      </c>
      <c r="V366" s="93"/>
      <c r="W366" s="93"/>
      <c r="X366" s="94"/>
    </row>
    <row r="367" spans="2:25" ht="18.5" thickBot="1">
      <c r="B367" s="105">
        <v>45443</v>
      </c>
      <c r="C367" s="106"/>
      <c r="D367" s="107"/>
      <c r="E367" s="11">
        <v>127</v>
      </c>
      <c r="F367" s="115"/>
      <c r="G367" s="116"/>
      <c r="H367" s="116"/>
      <c r="I367" s="116"/>
      <c r="J367" s="117"/>
      <c r="K367" s="11">
        <v>128</v>
      </c>
      <c r="L367" s="103"/>
      <c r="M367" s="108"/>
      <c r="N367" s="104"/>
      <c r="O367" s="11">
        <v>129</v>
      </c>
      <c r="P367" s="115"/>
      <c r="Q367" s="116"/>
      <c r="R367" s="116"/>
      <c r="S367" s="116"/>
      <c r="T367" s="117"/>
      <c r="U367" s="11">
        <v>130</v>
      </c>
      <c r="V367" s="103"/>
      <c r="W367" s="108"/>
      <c r="X367" s="104"/>
    </row>
    <row r="368" spans="2:25" ht="18.5" thickBot="1">
      <c r="E368" s="92"/>
      <c r="F368" s="93"/>
      <c r="G368" s="93"/>
      <c r="H368" s="93"/>
      <c r="I368" s="93"/>
      <c r="J368" s="94"/>
      <c r="K368" s="96"/>
      <c r="L368" s="97"/>
      <c r="M368" s="97"/>
      <c r="N368" s="98"/>
      <c r="O368" s="92"/>
      <c r="P368" s="93"/>
      <c r="Q368" s="93"/>
      <c r="R368" s="93"/>
      <c r="S368" s="93"/>
      <c r="T368" s="94"/>
      <c r="U368" s="103"/>
      <c r="V368" s="108"/>
      <c r="W368" s="108"/>
      <c r="X368" s="104"/>
    </row>
    <row r="369" spans="2:25" ht="18.5" thickBot="1">
      <c r="E369" s="92" t="s">
        <v>87</v>
      </c>
      <c r="F369" s="93"/>
      <c r="G369" s="93"/>
      <c r="H369" s="93"/>
      <c r="I369" s="93"/>
      <c r="J369" s="94"/>
      <c r="K369" s="11">
        <v>131</v>
      </c>
      <c r="L369" s="103"/>
      <c r="M369" s="108"/>
      <c r="N369" s="104"/>
      <c r="O369" s="92" t="s">
        <v>88</v>
      </c>
      <c r="P369" s="93"/>
      <c r="Q369" s="93"/>
      <c r="R369" s="93"/>
      <c r="S369" s="93"/>
      <c r="T369" s="94"/>
      <c r="U369" s="11">
        <v>132</v>
      </c>
      <c r="V369" s="103"/>
      <c r="W369" s="108"/>
      <c r="X369" s="104"/>
    </row>
    <row r="370" spans="2:25" ht="18.5" thickBot="1"/>
    <row r="371" spans="2:25" ht="18.5" thickBot="1">
      <c r="B371" s="87" t="s">
        <v>196</v>
      </c>
      <c r="C371" s="90"/>
      <c r="D371" s="90"/>
      <c r="E371" s="90"/>
      <c r="F371" s="88"/>
      <c r="G371" s="112" t="s">
        <v>439</v>
      </c>
      <c r="H371" s="113"/>
      <c r="I371" s="113"/>
      <c r="J371" s="113"/>
      <c r="K371" s="113"/>
      <c r="L371" s="113"/>
      <c r="M371" s="113"/>
      <c r="N371" s="113"/>
      <c r="O371" s="113"/>
      <c r="P371" s="113"/>
      <c r="Q371" s="113"/>
      <c r="R371" s="113"/>
      <c r="S371" s="113"/>
      <c r="T371" s="113"/>
      <c r="U371" s="113"/>
      <c r="V371" s="113"/>
      <c r="W371" s="113"/>
      <c r="X371" s="113"/>
      <c r="Y371" s="114"/>
    </row>
    <row r="372" spans="2:25" ht="18.5" thickBot="1">
      <c r="T372" s="86" t="s">
        <v>15</v>
      </c>
      <c r="U372" s="91"/>
      <c r="V372" s="87" t="s">
        <v>18</v>
      </c>
      <c r="W372" s="90"/>
      <c r="X372" s="88"/>
    </row>
    <row r="373" spans="2:25" ht="18.5" thickBot="1">
      <c r="B373" s="92" t="s">
        <v>49</v>
      </c>
      <c r="C373" s="93"/>
      <c r="D373" s="94"/>
      <c r="E373" s="92" t="s">
        <v>83</v>
      </c>
      <c r="F373" s="93"/>
      <c r="G373" s="93"/>
      <c r="H373" s="93"/>
      <c r="I373" s="93"/>
      <c r="J373" s="94"/>
      <c r="K373" s="92" t="s">
        <v>469</v>
      </c>
      <c r="L373" s="93"/>
      <c r="M373" s="93"/>
      <c r="N373" s="94"/>
      <c r="O373" s="92" t="s">
        <v>85</v>
      </c>
      <c r="P373" s="93"/>
      <c r="Q373" s="93"/>
      <c r="R373" s="93"/>
      <c r="S373" s="93"/>
      <c r="T373" s="94"/>
      <c r="U373" s="92" t="s">
        <v>470</v>
      </c>
      <c r="V373" s="93"/>
      <c r="W373" s="93"/>
      <c r="X373" s="94"/>
    </row>
    <row r="374" spans="2:25" ht="18.5" thickBot="1">
      <c r="B374" s="105">
        <v>45657</v>
      </c>
      <c r="C374" s="106"/>
      <c r="D374" s="107"/>
      <c r="E374" s="11">
        <v>133</v>
      </c>
      <c r="F374" s="115"/>
      <c r="G374" s="116"/>
      <c r="H374" s="116"/>
      <c r="I374" s="116"/>
      <c r="J374" s="117"/>
      <c r="K374" s="11">
        <v>134</v>
      </c>
      <c r="L374" s="103"/>
      <c r="M374" s="108"/>
      <c r="N374" s="104"/>
      <c r="O374" s="11">
        <v>135</v>
      </c>
      <c r="P374" s="115"/>
      <c r="Q374" s="116"/>
      <c r="R374" s="116"/>
      <c r="S374" s="116"/>
      <c r="T374" s="117"/>
      <c r="U374" s="11">
        <v>136</v>
      </c>
      <c r="V374" s="103"/>
      <c r="W374" s="108"/>
      <c r="X374" s="104"/>
    </row>
    <row r="375" spans="2:25" ht="18.5" thickBot="1">
      <c r="E375" s="92"/>
      <c r="F375" s="93"/>
      <c r="G375" s="93"/>
      <c r="H375" s="93"/>
      <c r="I375" s="93"/>
      <c r="J375" s="94"/>
      <c r="K375" s="96"/>
      <c r="L375" s="97"/>
      <c r="M375" s="97"/>
      <c r="N375" s="98"/>
      <c r="O375" s="92"/>
      <c r="P375" s="93"/>
      <c r="Q375" s="93"/>
      <c r="R375" s="93"/>
      <c r="S375" s="93"/>
      <c r="T375" s="94"/>
      <c r="U375" s="103"/>
      <c r="V375" s="108"/>
      <c r="W375" s="108"/>
      <c r="X375" s="104"/>
    </row>
    <row r="376" spans="2:25" ht="18.5" thickBot="1">
      <c r="E376" s="92" t="s">
        <v>87</v>
      </c>
      <c r="F376" s="93"/>
      <c r="G376" s="93"/>
      <c r="H376" s="93"/>
      <c r="I376" s="93"/>
      <c r="J376" s="94"/>
      <c r="K376" s="11">
        <v>137</v>
      </c>
      <c r="L376" s="103"/>
      <c r="M376" s="108"/>
      <c r="N376" s="104"/>
      <c r="O376" s="92" t="s">
        <v>88</v>
      </c>
      <c r="P376" s="93"/>
      <c r="Q376" s="93"/>
      <c r="R376" s="93"/>
      <c r="S376" s="93"/>
      <c r="T376" s="94"/>
      <c r="U376" s="11">
        <v>138</v>
      </c>
      <c r="V376" s="103"/>
      <c r="W376" s="108"/>
      <c r="X376" s="104"/>
    </row>
    <row r="378" spans="2:25" ht="18.5" thickBot="1"/>
    <row r="379" spans="2:25" ht="18.5" thickBot="1">
      <c r="E379" s="86" t="s">
        <v>48</v>
      </c>
      <c r="F379" s="86"/>
      <c r="G379" s="86"/>
      <c r="H379" s="2" t="s">
        <v>47</v>
      </c>
      <c r="I379" s="87">
        <v>59</v>
      </c>
      <c r="J379" s="90"/>
      <c r="K379" s="88"/>
    </row>
    <row r="380" spans="2:25" ht="18.5" thickBot="1"/>
    <row r="381" spans="2:25" ht="18.5" thickBot="1">
      <c r="I381" s="87" t="s">
        <v>4</v>
      </c>
      <c r="J381" s="90"/>
      <c r="K381" s="88"/>
      <c r="M381" s="87" t="s">
        <v>176</v>
      </c>
      <c r="N381" s="90"/>
      <c r="O381" s="90"/>
      <c r="P381" s="90"/>
      <c r="Q381" s="90"/>
      <c r="R381" s="90"/>
      <c r="S381" s="88"/>
    </row>
    <row r="382" spans="2:25" ht="7.5" customHeight="1" thickBot="1"/>
    <row r="383" spans="2:25" ht="18.5" thickBot="1">
      <c r="H383" s="86" t="s">
        <v>22</v>
      </c>
      <c r="I383" s="86"/>
      <c r="J383" s="86"/>
      <c r="K383" s="86"/>
      <c r="L383" s="91"/>
      <c r="M383" s="92" t="s">
        <v>12</v>
      </c>
      <c r="N383" s="93"/>
      <c r="O383" s="94"/>
      <c r="Q383" s="92" t="s">
        <v>116</v>
      </c>
      <c r="R383" s="93"/>
      <c r="S383" s="93"/>
      <c r="T383" s="93"/>
      <c r="U383" s="93"/>
      <c r="V383" s="94"/>
    </row>
    <row r="384" spans="2:25" ht="4" customHeight="1" thickBot="1"/>
    <row r="385" spans="3:27" ht="18.5" thickBot="1">
      <c r="D385" s="86" t="s">
        <v>25</v>
      </c>
      <c r="E385" s="86"/>
      <c r="F385" s="91"/>
      <c r="G385" s="87" t="s">
        <v>34</v>
      </c>
      <c r="H385" s="90"/>
      <c r="I385" s="90"/>
      <c r="J385" s="90"/>
      <c r="K385" s="90"/>
      <c r="L385" s="90"/>
      <c r="M385" s="90"/>
      <c r="N385" s="90"/>
      <c r="O385" s="90"/>
      <c r="P385" s="88"/>
      <c r="R385" s="92" t="s">
        <v>45</v>
      </c>
      <c r="S385" s="94"/>
      <c r="U385" t="s">
        <v>50</v>
      </c>
      <c r="V385" s="92" t="str">
        <f>VLOOKUP(G385,リスト!H$11:I$43,2,FALSE)</f>
        <v>ED</v>
      </c>
      <c r="W385" s="94"/>
    </row>
    <row r="386" spans="3:27" ht="4" customHeight="1" thickBot="1"/>
    <row r="387" spans="3:27" ht="18.5" thickBot="1">
      <c r="V387" s="86" t="s">
        <v>15</v>
      </c>
      <c r="W387" s="91"/>
      <c r="X387" s="92" t="s">
        <v>18</v>
      </c>
      <c r="Y387" s="93"/>
      <c r="Z387" s="94"/>
    </row>
    <row r="388" spans="3:27" ht="5" customHeight="1" thickBot="1"/>
    <row r="389" spans="3:27" ht="18.5" thickBot="1">
      <c r="C389" s="92" t="s">
        <v>49</v>
      </c>
      <c r="D389" s="93"/>
      <c r="E389" s="94"/>
      <c r="F389" s="92" t="s">
        <v>69</v>
      </c>
      <c r="G389" s="93"/>
      <c r="H389" s="94"/>
      <c r="I389" s="92" t="s">
        <v>73</v>
      </c>
      <c r="J389" s="93"/>
      <c r="K389" s="93"/>
      <c r="L389" s="93"/>
      <c r="M389" s="93"/>
      <c r="N389" s="94"/>
      <c r="O389" s="92" t="s">
        <v>45</v>
      </c>
      <c r="P389" s="93"/>
      <c r="Q389" s="93"/>
      <c r="R389" s="94"/>
      <c r="S389" s="92" t="s">
        <v>74</v>
      </c>
      <c r="T389" s="93"/>
      <c r="U389" s="93"/>
      <c r="V389" s="94"/>
      <c r="W389" s="92" t="s">
        <v>75</v>
      </c>
      <c r="X389" s="93"/>
      <c r="Y389" s="93"/>
      <c r="Z389" s="94"/>
    </row>
    <row r="390" spans="3:27" ht="18.5" thickBot="1">
      <c r="C390" s="105">
        <v>45383</v>
      </c>
      <c r="D390" s="106"/>
      <c r="E390" s="107"/>
      <c r="F390" s="92" t="s">
        <v>67</v>
      </c>
      <c r="G390" s="93"/>
      <c r="H390" s="94"/>
      <c r="I390" s="92" t="s">
        <v>76</v>
      </c>
      <c r="J390" s="93"/>
      <c r="K390" s="93"/>
      <c r="L390" s="93"/>
      <c r="M390" s="93"/>
      <c r="N390" s="94"/>
      <c r="O390" s="96"/>
      <c r="P390" s="97"/>
      <c r="Q390" s="97"/>
      <c r="R390" s="98"/>
      <c r="S390" s="96"/>
      <c r="T390" s="97"/>
      <c r="U390" s="97"/>
      <c r="V390" s="98"/>
      <c r="W390" s="11">
        <v>139</v>
      </c>
      <c r="X390" s="103"/>
      <c r="Y390" s="108"/>
      <c r="Z390" s="104"/>
      <c r="AA390" s="1" t="s">
        <v>292</v>
      </c>
    </row>
    <row r="391" spans="3:27" ht="18.5" thickBot="1">
      <c r="C391" s="105">
        <v>45412</v>
      </c>
      <c r="D391" s="106"/>
      <c r="E391" s="107"/>
      <c r="F391" s="92" t="s">
        <v>67</v>
      </c>
      <c r="G391" s="93"/>
      <c r="H391" s="94"/>
      <c r="I391" s="87" t="s">
        <v>210</v>
      </c>
      <c r="J391" s="90"/>
      <c r="K391" s="90"/>
      <c r="L391" s="90"/>
      <c r="M391" s="90"/>
      <c r="N391" s="88"/>
      <c r="O391" s="11">
        <v>140</v>
      </c>
      <c r="P391" s="103"/>
      <c r="Q391" s="108"/>
      <c r="R391" s="104"/>
      <c r="S391" s="103"/>
      <c r="T391" s="108"/>
      <c r="U391" s="108"/>
      <c r="V391" s="104"/>
      <c r="W391" s="11">
        <v>141</v>
      </c>
      <c r="X391" s="103"/>
      <c r="Y391" s="108"/>
      <c r="Z391" s="104"/>
    </row>
    <row r="392" spans="3:27" ht="18.5" thickBot="1">
      <c r="C392" s="105">
        <v>45443</v>
      </c>
      <c r="D392" s="106"/>
      <c r="E392" s="107"/>
      <c r="F392" s="92" t="s">
        <v>67</v>
      </c>
      <c r="G392" s="93"/>
      <c r="H392" s="94"/>
      <c r="I392" s="87" t="s">
        <v>211</v>
      </c>
      <c r="J392" s="90"/>
      <c r="K392" s="90"/>
      <c r="L392" s="90"/>
      <c r="M392" s="90"/>
      <c r="N392" s="88"/>
      <c r="O392" s="103"/>
      <c r="P392" s="108"/>
      <c r="Q392" s="108"/>
      <c r="R392" s="104"/>
      <c r="S392" s="11">
        <v>142</v>
      </c>
      <c r="T392" s="103"/>
      <c r="U392" s="108"/>
      <c r="V392" s="104"/>
      <c r="W392" s="11">
        <v>143</v>
      </c>
      <c r="X392" s="103"/>
      <c r="Y392" s="108"/>
      <c r="Z392" s="104"/>
    </row>
    <row r="393" spans="3:27" ht="18.5" thickBot="1">
      <c r="C393" s="1" t="s">
        <v>77</v>
      </c>
    </row>
    <row r="394" spans="3:27" ht="18.5" thickBot="1">
      <c r="C394" s="105">
        <v>45657</v>
      </c>
      <c r="D394" s="106"/>
      <c r="E394" s="107"/>
      <c r="F394" s="92" t="s">
        <v>67</v>
      </c>
      <c r="G394" s="93"/>
      <c r="H394" s="94"/>
      <c r="I394" s="87" t="s">
        <v>210</v>
      </c>
      <c r="J394" s="90"/>
      <c r="K394" s="90"/>
      <c r="L394" s="90"/>
      <c r="M394" s="90"/>
      <c r="N394" s="88"/>
      <c r="O394" s="38"/>
      <c r="P394" s="109">
        <v>1</v>
      </c>
      <c r="Q394" s="110"/>
      <c r="R394" s="111"/>
      <c r="S394" s="96"/>
      <c r="T394" s="97"/>
      <c r="U394" s="97"/>
      <c r="V394" s="98"/>
      <c r="W394" s="38"/>
      <c r="X394" s="109">
        <v>11</v>
      </c>
      <c r="Y394" s="110"/>
      <c r="Z394" s="111"/>
    </row>
    <row r="395" spans="3:27" ht="18.5" thickBot="1"/>
    <row r="396" spans="3:27" ht="18.5" thickBot="1">
      <c r="E396" s="86" t="s">
        <v>48</v>
      </c>
      <c r="F396" s="86"/>
      <c r="G396" s="86"/>
      <c r="H396" s="2" t="s">
        <v>47</v>
      </c>
      <c r="I396" s="87">
        <v>60</v>
      </c>
      <c r="J396" s="90"/>
      <c r="K396" s="88"/>
    </row>
    <row r="397" spans="3:27" ht="18.5" thickBot="1"/>
    <row r="398" spans="3:27" ht="18.5" thickBot="1">
      <c r="I398" s="87" t="s">
        <v>4</v>
      </c>
      <c r="J398" s="90"/>
      <c r="K398" s="88"/>
      <c r="M398" s="87" t="s">
        <v>176</v>
      </c>
      <c r="N398" s="90"/>
      <c r="O398" s="90"/>
      <c r="P398" s="90"/>
      <c r="Q398" s="90"/>
      <c r="R398" s="90"/>
      <c r="S398" s="88"/>
    </row>
    <row r="399" spans="3:27" ht="4" customHeight="1" thickBot="1"/>
    <row r="400" spans="3:27" ht="18.5" thickBot="1">
      <c r="H400" s="86" t="s">
        <v>22</v>
      </c>
      <c r="I400" s="86"/>
      <c r="J400" s="86"/>
      <c r="K400" s="86"/>
      <c r="L400" s="91"/>
      <c r="M400" s="92" t="s">
        <v>12</v>
      </c>
      <c r="N400" s="93"/>
      <c r="O400" s="94"/>
      <c r="Q400" s="92" t="s">
        <v>116</v>
      </c>
      <c r="R400" s="93"/>
      <c r="S400" s="93"/>
      <c r="T400" s="93"/>
      <c r="U400" s="93"/>
      <c r="V400" s="94"/>
    </row>
    <row r="401" spans="3:26" ht="6.5" customHeight="1" thickBot="1"/>
    <row r="402" spans="3:26" ht="18.5" thickBot="1">
      <c r="D402" s="86" t="s">
        <v>25</v>
      </c>
      <c r="E402" s="86"/>
      <c r="F402" s="91"/>
      <c r="G402" s="87" t="s">
        <v>210</v>
      </c>
      <c r="H402" s="90"/>
      <c r="I402" s="90"/>
      <c r="J402" s="90"/>
      <c r="K402" s="90"/>
      <c r="L402" s="90"/>
      <c r="M402" s="90"/>
      <c r="N402" s="90"/>
      <c r="O402" s="90"/>
      <c r="P402" s="88"/>
      <c r="R402" s="92" t="s">
        <v>46</v>
      </c>
      <c r="S402" s="94"/>
      <c r="U402" t="s">
        <v>50</v>
      </c>
      <c r="V402" s="92" t="str">
        <f>VLOOKUP(G402,リスト!H$11:I$43,2,FALSE)</f>
        <v>EE</v>
      </c>
      <c r="W402" s="94"/>
    </row>
    <row r="403" spans="3:26" ht="4" customHeight="1" thickBot="1"/>
    <row r="404" spans="3:26" ht="18.5" thickBot="1">
      <c r="V404" s="86" t="s">
        <v>15</v>
      </c>
      <c r="W404" s="91"/>
      <c r="X404" s="87" t="s">
        <v>18</v>
      </c>
      <c r="Y404" s="90"/>
      <c r="Z404" s="88"/>
    </row>
    <row r="405" spans="3:26" ht="2.5" customHeight="1" thickBot="1"/>
    <row r="406" spans="3:26" ht="18.5" thickBot="1">
      <c r="C406" s="92" t="s">
        <v>49</v>
      </c>
      <c r="D406" s="93"/>
      <c r="E406" s="94"/>
      <c r="F406" s="92" t="s">
        <v>69</v>
      </c>
      <c r="G406" s="93"/>
      <c r="H406" s="94"/>
      <c r="I406" s="92" t="s">
        <v>73</v>
      </c>
      <c r="J406" s="93"/>
      <c r="K406" s="93"/>
      <c r="L406" s="93"/>
      <c r="M406" s="93"/>
      <c r="N406" s="94"/>
      <c r="O406" s="92" t="s">
        <v>45</v>
      </c>
      <c r="P406" s="93"/>
      <c r="Q406" s="93"/>
      <c r="R406" s="94"/>
      <c r="S406" s="92" t="s">
        <v>74</v>
      </c>
      <c r="T406" s="93"/>
      <c r="U406" s="93"/>
      <c r="V406" s="94"/>
      <c r="W406" s="92" t="s">
        <v>75</v>
      </c>
      <c r="X406" s="93"/>
      <c r="Y406" s="93"/>
      <c r="Z406" s="94"/>
    </row>
    <row r="407" spans="3:26" ht="18.5" thickBot="1">
      <c r="C407" s="105">
        <v>45383</v>
      </c>
      <c r="D407" s="106"/>
      <c r="E407" s="107"/>
      <c r="F407" s="92" t="s">
        <v>67</v>
      </c>
      <c r="G407" s="93"/>
      <c r="H407" s="94"/>
      <c r="I407" s="92" t="s">
        <v>76</v>
      </c>
      <c r="J407" s="93"/>
      <c r="K407" s="93"/>
      <c r="L407" s="93"/>
      <c r="M407" s="93"/>
      <c r="N407" s="94"/>
      <c r="O407" s="96"/>
      <c r="P407" s="97"/>
      <c r="Q407" s="97"/>
      <c r="R407" s="98"/>
      <c r="S407" s="96"/>
      <c r="T407" s="97"/>
      <c r="U407" s="97"/>
      <c r="V407" s="98"/>
      <c r="W407" s="96"/>
      <c r="X407" s="97"/>
      <c r="Y407" s="97"/>
      <c r="Z407" s="98"/>
    </row>
    <row r="408" spans="3:26" ht="18.5" thickBot="1">
      <c r="C408" s="105">
        <v>45412</v>
      </c>
      <c r="D408" s="106"/>
      <c r="E408" s="107"/>
      <c r="F408" s="92" t="s">
        <v>67</v>
      </c>
      <c r="G408" s="93"/>
      <c r="H408" s="94"/>
      <c r="I408" s="87" t="s">
        <v>34</v>
      </c>
      <c r="J408" s="90"/>
      <c r="K408" s="90"/>
      <c r="L408" s="90"/>
      <c r="M408" s="90"/>
      <c r="N408" s="88"/>
      <c r="O408" s="103"/>
      <c r="P408" s="108"/>
      <c r="Q408" s="108"/>
      <c r="R408" s="104"/>
      <c r="S408" s="11">
        <v>144</v>
      </c>
      <c r="T408" s="103"/>
      <c r="U408" s="108"/>
      <c r="V408" s="104"/>
      <c r="W408" s="11">
        <v>145</v>
      </c>
      <c r="X408" s="103"/>
      <c r="Y408" s="108"/>
      <c r="Z408" s="104"/>
    </row>
    <row r="409" spans="3:26" ht="18.5" thickBot="1">
      <c r="C409" s="1" t="s">
        <v>77</v>
      </c>
    </row>
    <row r="410" spans="3:26" ht="18.5" thickBot="1">
      <c r="C410" s="105">
        <v>45657</v>
      </c>
      <c r="D410" s="106"/>
      <c r="E410" s="107"/>
      <c r="F410" s="92" t="s">
        <v>67</v>
      </c>
      <c r="G410" s="93"/>
      <c r="H410" s="94"/>
      <c r="I410" s="87" t="s">
        <v>34</v>
      </c>
      <c r="J410" s="90"/>
      <c r="K410" s="90"/>
      <c r="L410" s="90"/>
      <c r="M410" s="90"/>
      <c r="N410" s="88"/>
      <c r="O410" s="103"/>
      <c r="P410" s="108"/>
      <c r="Q410" s="108"/>
      <c r="R410" s="104"/>
      <c r="S410" s="38"/>
      <c r="T410" s="109">
        <v>1</v>
      </c>
      <c r="U410" s="110"/>
      <c r="V410" s="111"/>
      <c r="W410" s="38"/>
      <c r="X410" s="109">
        <v>3</v>
      </c>
      <c r="Y410" s="110"/>
      <c r="Z410" s="111"/>
    </row>
    <row r="411" spans="3:26" ht="18.5" thickBot="1"/>
    <row r="412" spans="3:26" ht="18.5" thickBot="1">
      <c r="I412" s="87" t="s">
        <v>4</v>
      </c>
      <c r="J412" s="90"/>
      <c r="K412" s="88"/>
      <c r="M412" s="87" t="s">
        <v>176</v>
      </c>
      <c r="N412" s="90"/>
      <c r="O412" s="90"/>
      <c r="P412" s="90"/>
      <c r="Q412" s="90"/>
      <c r="R412" s="90"/>
      <c r="S412" s="88"/>
    </row>
    <row r="413" spans="3:26" ht="4" customHeight="1" thickBot="1"/>
    <row r="414" spans="3:26" ht="18.5" thickBot="1">
      <c r="H414" s="86" t="s">
        <v>22</v>
      </c>
      <c r="I414" s="86"/>
      <c r="J414" s="86"/>
      <c r="K414" s="86"/>
      <c r="L414" s="91"/>
      <c r="M414" s="92" t="s">
        <v>12</v>
      </c>
      <c r="N414" s="93"/>
      <c r="O414" s="94"/>
      <c r="Q414" s="92" t="s">
        <v>116</v>
      </c>
      <c r="R414" s="93"/>
      <c r="S414" s="93"/>
      <c r="T414" s="93"/>
      <c r="U414" s="93"/>
      <c r="V414" s="94"/>
    </row>
    <row r="415" spans="3:26" ht="9.5" customHeight="1" thickBot="1"/>
    <row r="416" spans="3:26" ht="18.5" thickBot="1">
      <c r="D416" s="86" t="s">
        <v>25</v>
      </c>
      <c r="E416" s="86"/>
      <c r="F416" s="91"/>
      <c r="G416" s="87" t="s">
        <v>211</v>
      </c>
      <c r="H416" s="90"/>
      <c r="I416" s="90"/>
      <c r="J416" s="90"/>
      <c r="K416" s="90"/>
      <c r="L416" s="90"/>
      <c r="M416" s="90"/>
      <c r="N416" s="90"/>
      <c r="O416" s="90"/>
      <c r="P416" s="88"/>
      <c r="R416" s="92" t="s">
        <v>45</v>
      </c>
      <c r="S416" s="94"/>
      <c r="U416" t="s">
        <v>50</v>
      </c>
      <c r="V416" s="92" t="str">
        <f>VLOOKUP(G416,リスト!H$11:I$43,2,FALSE)</f>
        <v>EF</v>
      </c>
      <c r="W416" s="94"/>
    </row>
    <row r="417" spans="3:26" ht="7" customHeight="1" thickBot="1"/>
    <row r="418" spans="3:26" ht="18.5" thickBot="1">
      <c r="V418" s="86" t="s">
        <v>15</v>
      </c>
      <c r="W418" s="91"/>
      <c r="X418" s="87" t="s">
        <v>18</v>
      </c>
      <c r="Y418" s="90"/>
      <c r="Z418" s="88"/>
    </row>
    <row r="419" spans="3:26" ht="7" customHeight="1" thickBot="1"/>
    <row r="420" spans="3:26" ht="18.5" thickBot="1">
      <c r="C420" s="92" t="s">
        <v>49</v>
      </c>
      <c r="D420" s="93"/>
      <c r="E420" s="94"/>
      <c r="F420" s="92" t="s">
        <v>69</v>
      </c>
      <c r="G420" s="93"/>
      <c r="H420" s="94"/>
      <c r="I420" s="92" t="s">
        <v>73</v>
      </c>
      <c r="J420" s="93"/>
      <c r="K420" s="93"/>
      <c r="L420" s="93"/>
      <c r="M420" s="93"/>
      <c r="N420" s="94"/>
      <c r="O420" s="92" t="s">
        <v>45</v>
      </c>
      <c r="P420" s="93"/>
      <c r="Q420" s="93"/>
      <c r="R420" s="94"/>
      <c r="S420" s="92" t="s">
        <v>74</v>
      </c>
      <c r="T420" s="93"/>
      <c r="U420" s="93"/>
      <c r="V420" s="94"/>
      <c r="W420" s="92" t="s">
        <v>75</v>
      </c>
      <c r="X420" s="93"/>
      <c r="Y420" s="93"/>
      <c r="Z420" s="94"/>
    </row>
    <row r="421" spans="3:26" ht="18.5" thickBot="1">
      <c r="C421" s="105">
        <v>45383</v>
      </c>
      <c r="D421" s="106"/>
      <c r="E421" s="107"/>
      <c r="F421" s="92" t="s">
        <v>67</v>
      </c>
      <c r="G421" s="93"/>
      <c r="H421" s="94"/>
      <c r="I421" s="92" t="s">
        <v>76</v>
      </c>
      <c r="J421" s="93"/>
      <c r="K421" s="93"/>
      <c r="L421" s="93"/>
      <c r="M421" s="93"/>
      <c r="N421" s="94"/>
      <c r="O421" s="96"/>
      <c r="P421" s="97"/>
      <c r="Q421" s="97"/>
      <c r="R421" s="98"/>
      <c r="S421" s="96"/>
      <c r="T421" s="97"/>
      <c r="U421" s="97"/>
      <c r="V421" s="98"/>
      <c r="W421" s="96"/>
      <c r="X421" s="97"/>
      <c r="Y421" s="97"/>
      <c r="Z421" s="98"/>
    </row>
    <row r="422" spans="3:26" ht="18.5" thickBot="1">
      <c r="C422" s="105">
        <v>45443</v>
      </c>
      <c r="D422" s="106"/>
      <c r="E422" s="107"/>
      <c r="F422" s="92" t="s">
        <v>67</v>
      </c>
      <c r="G422" s="93"/>
      <c r="H422" s="94"/>
      <c r="I422" s="87" t="s">
        <v>34</v>
      </c>
      <c r="J422" s="90"/>
      <c r="K422" s="90"/>
      <c r="L422" s="90"/>
      <c r="M422" s="90"/>
      <c r="N422" s="88"/>
      <c r="O422" s="11">
        <v>146</v>
      </c>
      <c r="P422" s="103"/>
      <c r="Q422" s="108"/>
      <c r="R422" s="104"/>
      <c r="S422" s="103"/>
      <c r="T422" s="108"/>
      <c r="U422" s="108"/>
      <c r="V422" s="104"/>
      <c r="W422" s="11">
        <v>147</v>
      </c>
      <c r="X422" s="103"/>
      <c r="Y422" s="108"/>
      <c r="Z422" s="104"/>
    </row>
    <row r="423" spans="3:26" ht="18.5" thickBot="1">
      <c r="C423" s="1" t="s">
        <v>77</v>
      </c>
    </row>
    <row r="424" spans="3:26" ht="18.5" thickBot="1">
      <c r="C424" s="105">
        <v>45657</v>
      </c>
      <c r="D424" s="106"/>
      <c r="E424" s="107"/>
      <c r="F424" s="92" t="s">
        <v>67</v>
      </c>
      <c r="G424" s="93"/>
      <c r="H424" s="94"/>
      <c r="I424" s="87" t="s">
        <v>34</v>
      </c>
      <c r="J424" s="90"/>
      <c r="K424" s="90"/>
      <c r="L424" s="90"/>
      <c r="M424" s="90"/>
      <c r="N424" s="88"/>
      <c r="O424" s="38"/>
      <c r="P424" s="109">
        <v>0</v>
      </c>
      <c r="Q424" s="110"/>
      <c r="R424" s="111"/>
      <c r="S424" s="96"/>
      <c r="T424" s="97"/>
      <c r="U424" s="97"/>
      <c r="V424" s="98"/>
      <c r="W424" s="38"/>
      <c r="X424" s="109">
        <v>1</v>
      </c>
      <c r="Y424" s="110"/>
      <c r="Z424" s="111"/>
    </row>
    <row r="426" spans="3:26" ht="18.5" thickBot="1"/>
    <row r="427" spans="3:26" ht="18.5" thickBot="1">
      <c r="E427" s="2" t="s">
        <v>110</v>
      </c>
      <c r="F427" s="5">
        <v>2</v>
      </c>
      <c r="G427" s="2" t="s">
        <v>111</v>
      </c>
      <c r="I427" s="9" t="s">
        <v>122</v>
      </c>
      <c r="J427" s="10"/>
      <c r="L427" s="12">
        <v>2</v>
      </c>
      <c r="M427" s="2" t="s">
        <v>183</v>
      </c>
      <c r="N427" s="12">
        <v>4</v>
      </c>
      <c r="P427" s="2" t="s">
        <v>47</v>
      </c>
      <c r="Q427" s="87">
        <v>61</v>
      </c>
      <c r="R427" s="88"/>
      <c r="S427" s="2" t="s">
        <v>121</v>
      </c>
      <c r="T427" s="2" t="s">
        <v>47</v>
      </c>
      <c r="U427" s="87">
        <v>63</v>
      </c>
      <c r="V427" s="88"/>
    </row>
    <row r="428" spans="3:26" ht="18.5" thickBot="1"/>
    <row r="429" spans="3:26" ht="18.5" thickBot="1">
      <c r="E429" s="86" t="s">
        <v>215</v>
      </c>
      <c r="F429" s="86"/>
      <c r="G429" s="86"/>
      <c r="H429" s="86"/>
      <c r="I429" s="86"/>
      <c r="J429" s="86"/>
      <c r="K429" s="91"/>
      <c r="L429" s="92" t="s">
        <v>12</v>
      </c>
      <c r="M429" s="93"/>
      <c r="N429" s="94"/>
      <c r="P429" s="92" t="s">
        <v>214</v>
      </c>
      <c r="Q429" s="93"/>
      <c r="R429" s="93"/>
      <c r="S429" s="93"/>
      <c r="T429" s="93"/>
      <c r="U429" s="94"/>
    </row>
    <row r="430" spans="3:26">
      <c r="H430" s="1" t="s">
        <v>155</v>
      </c>
      <c r="I430" s="1"/>
      <c r="J430" s="1"/>
      <c r="K430" s="1"/>
      <c r="L430" s="1"/>
      <c r="M430" s="1"/>
      <c r="N430" s="1"/>
      <c r="O430" s="1"/>
      <c r="P430" s="1"/>
    </row>
    <row r="431" spans="3:26" ht="18.5" thickBot="1"/>
    <row r="432" spans="3:26" ht="18.5" thickBot="1">
      <c r="H432" s="92" t="s">
        <v>165</v>
      </c>
      <c r="I432" s="94"/>
      <c r="L432" s="92" t="s">
        <v>166</v>
      </c>
      <c r="M432" s="93"/>
      <c r="N432" s="94"/>
      <c r="O432" s="92" t="s">
        <v>464</v>
      </c>
      <c r="P432" s="93"/>
      <c r="Q432" s="94"/>
      <c r="R432" s="92" t="s">
        <v>465</v>
      </c>
      <c r="S432" s="93"/>
      <c r="T432" s="94"/>
      <c r="U432" s="92" t="s">
        <v>463</v>
      </c>
      <c r="V432" s="93"/>
      <c r="W432" s="94"/>
    </row>
    <row r="433" spans="2:29" ht="18.5" thickBot="1">
      <c r="E433" s="92" t="s">
        <v>156</v>
      </c>
      <c r="F433" s="93"/>
      <c r="G433" s="94"/>
      <c r="H433" s="92" t="s">
        <v>49</v>
      </c>
      <c r="I433" s="94"/>
      <c r="J433" s="92"/>
      <c r="K433" s="94"/>
      <c r="L433" s="92" t="s">
        <v>466</v>
      </c>
      <c r="M433" s="93"/>
      <c r="N433" s="94"/>
      <c r="O433" s="92" t="s">
        <v>469</v>
      </c>
      <c r="P433" s="93"/>
      <c r="Q433" s="94"/>
      <c r="R433" s="92" t="s">
        <v>467</v>
      </c>
      <c r="S433" s="93"/>
      <c r="T433" s="94"/>
      <c r="U433" s="92" t="s">
        <v>470</v>
      </c>
      <c r="V433" s="93"/>
      <c r="W433" s="94"/>
      <c r="X433" s="92" t="s">
        <v>161</v>
      </c>
      <c r="Y433" s="93"/>
      <c r="Z433" s="93"/>
      <c r="AA433" s="93"/>
      <c r="AB433" s="94"/>
    </row>
    <row r="434" spans="2:29" ht="18.5" thickBot="1">
      <c r="L434" s="1" t="s">
        <v>468</v>
      </c>
      <c r="M434" s="40"/>
      <c r="N434" s="40"/>
      <c r="O434" s="40"/>
      <c r="P434" s="40"/>
      <c r="Q434" s="1" t="s">
        <v>17</v>
      </c>
      <c r="R434" s="1" t="s">
        <v>468</v>
      </c>
      <c r="S434" s="40"/>
      <c r="T434" s="40"/>
      <c r="U434" s="40"/>
      <c r="V434" s="40"/>
      <c r="W434" s="1" t="s">
        <v>17</v>
      </c>
    </row>
    <row r="435" spans="2:29" ht="18.5" thickBot="1">
      <c r="E435" s="118" t="s">
        <v>215</v>
      </c>
      <c r="F435" s="119"/>
      <c r="G435" s="120"/>
      <c r="H435" s="105">
        <v>45412</v>
      </c>
      <c r="I435" s="107"/>
      <c r="J435" s="121"/>
      <c r="K435" s="122"/>
      <c r="L435" s="92" t="s">
        <v>216</v>
      </c>
      <c r="M435" s="93"/>
      <c r="N435" s="94"/>
      <c r="O435" s="96">
        <v>40</v>
      </c>
      <c r="P435" s="97"/>
      <c r="Q435" s="98"/>
      <c r="R435" s="92"/>
      <c r="S435" s="93"/>
      <c r="T435" s="94"/>
      <c r="U435" s="96"/>
      <c r="V435" s="97"/>
      <c r="W435" s="98"/>
      <c r="X435" s="123" t="s">
        <v>217</v>
      </c>
      <c r="Y435" s="124"/>
      <c r="Z435" s="124"/>
      <c r="AA435" s="124"/>
      <c r="AB435" s="125"/>
    </row>
    <row r="436" spans="2:29" ht="18.5" thickBot="1">
      <c r="E436" s="118" t="s">
        <v>215</v>
      </c>
      <c r="F436" s="119"/>
      <c r="G436" s="120"/>
      <c r="H436" s="105">
        <v>45443</v>
      </c>
      <c r="I436" s="107"/>
      <c r="J436" s="121"/>
      <c r="K436" s="122"/>
      <c r="L436" s="92" t="s">
        <v>216</v>
      </c>
      <c r="M436" s="93"/>
      <c r="N436" s="94"/>
      <c r="O436" s="96">
        <v>40</v>
      </c>
      <c r="P436" s="97"/>
      <c r="Q436" s="98"/>
      <c r="R436" s="92"/>
      <c r="S436" s="93"/>
      <c r="T436" s="94"/>
      <c r="U436" s="96"/>
      <c r="V436" s="97"/>
      <c r="W436" s="98"/>
      <c r="X436" s="123" t="s">
        <v>218</v>
      </c>
      <c r="Y436" s="124"/>
      <c r="Z436" s="124"/>
      <c r="AA436" s="124"/>
      <c r="AB436" s="125"/>
    </row>
    <row r="437" spans="2:29" ht="18.5" thickBot="1">
      <c r="E437" s="118" t="s">
        <v>215</v>
      </c>
      <c r="F437" s="119"/>
      <c r="G437" s="120"/>
      <c r="H437" s="105">
        <v>45657</v>
      </c>
      <c r="I437" s="107"/>
      <c r="J437" s="121"/>
      <c r="K437" s="122"/>
      <c r="L437" s="92" t="s">
        <v>216</v>
      </c>
      <c r="M437" s="93"/>
      <c r="N437" s="94"/>
      <c r="O437" s="96">
        <v>40</v>
      </c>
      <c r="P437" s="97"/>
      <c r="Q437" s="98"/>
      <c r="R437" s="92"/>
      <c r="S437" s="93"/>
      <c r="T437" s="94"/>
      <c r="U437" s="96"/>
      <c r="V437" s="97"/>
      <c r="W437" s="98"/>
      <c r="X437" s="123" t="s">
        <v>219</v>
      </c>
      <c r="Y437" s="124"/>
      <c r="Z437" s="124"/>
      <c r="AA437" s="124"/>
      <c r="AB437" s="125"/>
    </row>
    <row r="439" spans="2:29">
      <c r="B439" s="58" t="s">
        <v>482</v>
      </c>
      <c r="C439" s="59"/>
      <c r="D439" s="59"/>
      <c r="E439" s="59"/>
      <c r="F439" s="60"/>
      <c r="G439" s="60"/>
      <c r="H439" s="60"/>
      <c r="I439" s="60"/>
      <c r="J439" s="60"/>
      <c r="K439" s="60"/>
      <c r="L439" s="60"/>
      <c r="M439" s="60"/>
      <c r="N439" s="60"/>
      <c r="O439" s="60"/>
      <c r="P439" s="58"/>
      <c r="Q439" s="60"/>
      <c r="R439" s="60"/>
      <c r="S439" s="60"/>
      <c r="T439" s="60"/>
      <c r="U439" s="60"/>
      <c r="V439" s="59"/>
      <c r="W439" s="59"/>
      <c r="X439" s="59"/>
      <c r="Y439" s="59"/>
      <c r="Z439" s="59"/>
      <c r="AA439" s="59"/>
      <c r="AB439" s="59"/>
      <c r="AC439" s="59"/>
    </row>
    <row r="440" spans="2:29" ht="18.5" thickBot="1"/>
    <row r="441" spans="2:29" ht="18.5" thickBot="1">
      <c r="G441" s="86" t="s">
        <v>22</v>
      </c>
      <c r="H441" s="86"/>
      <c r="I441" s="86"/>
      <c r="J441" s="86"/>
      <c r="K441" s="86"/>
      <c r="L441" s="92" t="s">
        <v>12</v>
      </c>
      <c r="M441" s="93"/>
      <c r="N441" s="94"/>
      <c r="P441" s="92" t="s">
        <v>116</v>
      </c>
      <c r="Q441" s="93"/>
      <c r="R441" s="93"/>
      <c r="S441" s="93"/>
      <c r="T441" s="93"/>
      <c r="U441" s="94"/>
    </row>
    <row r="442" spans="2:29" ht="18.5" thickBot="1"/>
    <row r="443" spans="2:29" ht="18.5" thickBot="1">
      <c r="H443" s="86" t="s">
        <v>138</v>
      </c>
      <c r="I443" s="86"/>
      <c r="J443" s="86"/>
      <c r="K443" s="91"/>
      <c r="L443" s="87" t="s">
        <v>142</v>
      </c>
      <c r="M443" s="90"/>
      <c r="N443" s="90"/>
      <c r="O443" s="90"/>
      <c r="P443" s="88"/>
    </row>
    <row r="444" spans="2:29" ht="18.5" thickBot="1"/>
    <row r="445" spans="2:29" ht="18.5" thickBot="1">
      <c r="E445" s="2" t="s">
        <v>110</v>
      </c>
      <c r="F445" s="5">
        <v>2</v>
      </c>
      <c r="G445" s="2" t="s">
        <v>111</v>
      </c>
      <c r="I445" s="2" t="s">
        <v>47</v>
      </c>
      <c r="J445" s="87" t="s">
        <v>459</v>
      </c>
      <c r="K445" s="88"/>
    </row>
    <row r="446" spans="2:29" ht="18.5" thickBot="1"/>
    <row r="447" spans="2:29" ht="18.5" thickBot="1">
      <c r="E447" s="92" t="s">
        <v>44</v>
      </c>
      <c r="F447" s="93"/>
      <c r="G447" s="94"/>
      <c r="H447" s="92" t="s">
        <v>169</v>
      </c>
      <c r="I447" s="93"/>
      <c r="J447" s="93"/>
      <c r="K447" s="93"/>
      <c r="L447" s="93"/>
      <c r="M447" s="94"/>
      <c r="N447" s="92" t="s">
        <v>473</v>
      </c>
      <c r="O447" s="93"/>
      <c r="P447" s="93"/>
      <c r="Q447" s="93"/>
      <c r="R447" s="93"/>
      <c r="S447" s="94"/>
      <c r="T447" s="92" t="s">
        <v>171</v>
      </c>
      <c r="U447" s="93"/>
      <c r="V447" s="93"/>
      <c r="W447" s="93"/>
      <c r="X447" s="93"/>
      <c r="Y447" s="93"/>
      <c r="Z447" s="93"/>
      <c r="AA447" s="93"/>
      <c r="AB447" s="93"/>
      <c r="AC447" s="94"/>
    </row>
    <row r="448" spans="2:29" ht="18.5" thickBot="1">
      <c r="E448" s="92"/>
      <c r="F448" s="93"/>
      <c r="G448" s="94"/>
      <c r="H448" s="92" t="s">
        <v>49</v>
      </c>
      <c r="I448" s="93"/>
      <c r="J448" s="93"/>
      <c r="K448" s="93"/>
      <c r="L448" s="93"/>
      <c r="M448" s="94"/>
      <c r="N448" s="92" t="s">
        <v>165</v>
      </c>
      <c r="O448" s="93"/>
      <c r="P448" s="93"/>
      <c r="Q448" s="93"/>
      <c r="R448" s="93"/>
      <c r="S448" s="94"/>
      <c r="T448" s="92"/>
      <c r="U448" s="93"/>
      <c r="V448" s="93"/>
      <c r="W448" s="93"/>
      <c r="X448" s="93"/>
      <c r="Y448" s="93"/>
      <c r="Z448" s="93"/>
      <c r="AA448" s="93"/>
      <c r="AB448" s="93"/>
      <c r="AC448" s="94"/>
    </row>
    <row r="449" spans="2:29" ht="18.5" thickBot="1">
      <c r="E449" s="92" t="s">
        <v>45</v>
      </c>
      <c r="F449" s="93"/>
      <c r="G449" s="94"/>
      <c r="H449" s="92" t="s">
        <v>460</v>
      </c>
      <c r="I449" s="93"/>
      <c r="J449" s="93"/>
      <c r="K449" s="93"/>
      <c r="L449" s="93"/>
      <c r="M449" s="94"/>
      <c r="N449" s="92" t="s">
        <v>166</v>
      </c>
      <c r="O449" s="93"/>
      <c r="P449" s="93"/>
      <c r="Q449" s="93"/>
      <c r="R449" s="93"/>
      <c r="S449" s="94"/>
      <c r="T449" s="92" t="s">
        <v>220</v>
      </c>
      <c r="U449" s="93"/>
      <c r="V449" s="93"/>
      <c r="W449" s="93"/>
      <c r="X449" s="93"/>
      <c r="Y449" s="93"/>
      <c r="Z449" s="93"/>
      <c r="AA449" s="93"/>
      <c r="AB449" s="93"/>
      <c r="AC449" s="94"/>
    </row>
    <row r="450" spans="2:29" ht="18.5" thickBot="1">
      <c r="E450" s="92" t="s">
        <v>45</v>
      </c>
      <c r="F450" s="93"/>
      <c r="G450" s="94"/>
      <c r="H450" s="92" t="s">
        <v>173</v>
      </c>
      <c r="I450" s="93"/>
      <c r="J450" s="93"/>
      <c r="K450" s="93"/>
      <c r="L450" s="93"/>
      <c r="M450" s="94"/>
      <c r="N450" s="92" t="s">
        <v>461</v>
      </c>
      <c r="O450" s="93"/>
      <c r="P450" s="93"/>
      <c r="Q450" s="93"/>
      <c r="R450" s="93"/>
      <c r="S450" s="94"/>
      <c r="T450" s="92"/>
      <c r="U450" s="93"/>
      <c r="V450" s="93"/>
      <c r="W450" s="93"/>
      <c r="X450" s="93"/>
      <c r="Y450" s="93"/>
      <c r="Z450" s="93"/>
      <c r="AA450" s="93"/>
      <c r="AB450" s="93"/>
      <c r="AC450" s="94"/>
    </row>
    <row r="451" spans="2:29" ht="18.5" thickBot="1">
      <c r="E451" s="92" t="s">
        <v>46</v>
      </c>
      <c r="F451" s="93"/>
      <c r="G451" s="94"/>
      <c r="H451" s="92" t="s">
        <v>460</v>
      </c>
      <c r="I451" s="93"/>
      <c r="J451" s="93"/>
      <c r="K451" s="93"/>
      <c r="L451" s="93"/>
      <c r="M451" s="94"/>
      <c r="N451" s="92" t="s">
        <v>462</v>
      </c>
      <c r="O451" s="93"/>
      <c r="P451" s="93"/>
      <c r="Q451" s="93"/>
      <c r="R451" s="93"/>
      <c r="S451" s="94"/>
      <c r="T451" s="92" t="s">
        <v>221</v>
      </c>
      <c r="U451" s="93"/>
      <c r="V451" s="93"/>
      <c r="W451" s="93"/>
      <c r="X451" s="93"/>
      <c r="Y451" s="93"/>
      <c r="Z451" s="93"/>
      <c r="AA451" s="93"/>
      <c r="AB451" s="93"/>
      <c r="AC451" s="94"/>
    </row>
    <row r="452" spans="2:29" ht="18.5" thickBot="1">
      <c r="E452" s="92" t="s">
        <v>46</v>
      </c>
      <c r="F452" s="93"/>
      <c r="G452" s="94"/>
      <c r="H452" s="92" t="s">
        <v>173</v>
      </c>
      <c r="I452" s="93"/>
      <c r="J452" s="93"/>
      <c r="K452" s="93"/>
      <c r="L452" s="93"/>
      <c r="M452" s="94"/>
      <c r="N452" s="92" t="s">
        <v>463</v>
      </c>
      <c r="O452" s="93"/>
      <c r="P452" s="93"/>
      <c r="Q452" s="93"/>
      <c r="R452" s="93"/>
      <c r="S452" s="94"/>
      <c r="T452" s="92"/>
      <c r="U452" s="93"/>
      <c r="V452" s="93"/>
      <c r="W452" s="93"/>
      <c r="X452" s="93"/>
      <c r="Y452" s="93"/>
      <c r="Z452" s="93"/>
      <c r="AA452" s="93"/>
      <c r="AB452" s="93"/>
      <c r="AC452" s="94"/>
    </row>
    <row r="454" spans="2:29" ht="18.5" thickBot="1"/>
    <row r="455" spans="2:29" ht="18.5" thickBot="1">
      <c r="B455" s="86" t="s">
        <v>48</v>
      </c>
      <c r="C455" s="86"/>
      <c r="D455" s="86"/>
      <c r="E455" s="2" t="s">
        <v>110</v>
      </c>
      <c r="F455" s="5">
        <v>2</v>
      </c>
      <c r="G455" s="2" t="s">
        <v>111</v>
      </c>
      <c r="I455" s="2" t="s">
        <v>47</v>
      </c>
      <c r="J455" s="87">
        <v>61</v>
      </c>
      <c r="K455" s="90"/>
      <c r="L455" s="88"/>
    </row>
    <row r="456" spans="2:29" ht="18.5" thickBot="1"/>
    <row r="457" spans="2:29" ht="18.5" thickBot="1">
      <c r="B457" s="87" t="s">
        <v>196</v>
      </c>
      <c r="C457" s="90"/>
      <c r="D457" s="90"/>
      <c r="E457" s="90"/>
      <c r="F457" s="88"/>
      <c r="G457" s="112" t="s">
        <v>222</v>
      </c>
      <c r="H457" s="113"/>
      <c r="I457" s="113"/>
      <c r="J457" s="113"/>
      <c r="K457" s="113"/>
      <c r="L457" s="113"/>
      <c r="M457" s="113"/>
      <c r="N457" s="113"/>
      <c r="O457" s="113"/>
      <c r="P457" s="113"/>
      <c r="Q457" s="113"/>
      <c r="R457" s="113"/>
      <c r="S457" s="113"/>
      <c r="T457" s="113"/>
      <c r="U457" s="113"/>
      <c r="V457" s="113"/>
      <c r="W457" s="113"/>
      <c r="X457" s="113"/>
      <c r="Y457" s="114"/>
    </row>
    <row r="458" spans="2:29" ht="18.5" thickBot="1">
      <c r="T458" s="86" t="s">
        <v>15</v>
      </c>
      <c r="U458" s="91"/>
      <c r="V458" s="87" t="s">
        <v>17</v>
      </c>
      <c r="W458" s="90"/>
      <c r="X458" s="88"/>
    </row>
    <row r="459" spans="2:29" ht="18.5" thickBot="1">
      <c r="B459" s="92" t="s">
        <v>49</v>
      </c>
      <c r="C459" s="93"/>
      <c r="D459" s="94"/>
      <c r="E459" s="92" t="s">
        <v>83</v>
      </c>
      <c r="F459" s="93"/>
      <c r="G459" s="93"/>
      <c r="H459" s="93"/>
      <c r="I459" s="93"/>
      <c r="J459" s="94"/>
      <c r="K459" s="92" t="s">
        <v>469</v>
      </c>
      <c r="L459" s="93"/>
      <c r="M459" s="93"/>
      <c r="N459" s="94"/>
      <c r="O459" s="92" t="s">
        <v>85</v>
      </c>
      <c r="P459" s="93"/>
      <c r="Q459" s="93"/>
      <c r="R459" s="93"/>
      <c r="S459" s="93"/>
      <c r="T459" s="94"/>
      <c r="U459" s="92" t="s">
        <v>470</v>
      </c>
      <c r="V459" s="93"/>
      <c r="W459" s="93"/>
      <c r="X459" s="94"/>
    </row>
    <row r="460" spans="2:29" ht="18.5" thickBot="1">
      <c r="B460" s="105">
        <v>45412</v>
      </c>
      <c r="C460" s="106"/>
      <c r="D460" s="107"/>
      <c r="E460" s="11">
        <v>148</v>
      </c>
      <c r="F460" s="115"/>
      <c r="G460" s="116"/>
      <c r="H460" s="116"/>
      <c r="I460" s="116"/>
      <c r="J460" s="117"/>
      <c r="K460" s="11">
        <v>149</v>
      </c>
      <c r="L460" s="103"/>
      <c r="M460" s="108"/>
      <c r="N460" s="104"/>
      <c r="O460" s="11">
        <v>150</v>
      </c>
      <c r="P460" s="115"/>
      <c r="Q460" s="116"/>
      <c r="R460" s="116"/>
      <c r="S460" s="116"/>
      <c r="T460" s="117"/>
      <c r="U460" s="11">
        <v>151</v>
      </c>
      <c r="V460" s="103"/>
      <c r="W460" s="108"/>
      <c r="X460" s="104"/>
    </row>
    <row r="461" spans="2:29" ht="18.5" thickBot="1">
      <c r="E461" s="92"/>
      <c r="F461" s="93"/>
      <c r="G461" s="93"/>
      <c r="H461" s="93"/>
      <c r="I461" s="93"/>
      <c r="J461" s="94"/>
      <c r="K461" s="96"/>
      <c r="L461" s="97"/>
      <c r="M461" s="97"/>
      <c r="N461" s="98"/>
      <c r="O461" s="92"/>
      <c r="P461" s="93"/>
      <c r="Q461" s="93"/>
      <c r="R461" s="93"/>
      <c r="S461" s="93"/>
      <c r="T461" s="94"/>
      <c r="U461" s="103"/>
      <c r="V461" s="108"/>
      <c r="W461" s="108"/>
      <c r="X461" s="104"/>
    </row>
    <row r="462" spans="2:29" ht="18.5" thickBot="1">
      <c r="E462" s="92" t="s">
        <v>87</v>
      </c>
      <c r="F462" s="93"/>
      <c r="G462" s="93"/>
      <c r="H462" s="93"/>
      <c r="I462" s="93"/>
      <c r="J462" s="94"/>
      <c r="K462" s="11">
        <v>152</v>
      </c>
      <c r="L462" s="103"/>
      <c r="M462" s="108"/>
      <c r="N462" s="104"/>
      <c r="O462" s="92" t="s">
        <v>88</v>
      </c>
      <c r="P462" s="93"/>
      <c r="Q462" s="93"/>
      <c r="R462" s="93"/>
      <c r="S462" s="93"/>
      <c r="T462" s="94"/>
      <c r="U462" s="11">
        <v>153</v>
      </c>
      <c r="V462" s="103"/>
      <c r="W462" s="108"/>
      <c r="X462" s="104"/>
    </row>
    <row r="463" spans="2:29" ht="18.5" thickBot="1"/>
    <row r="464" spans="2:29" ht="18.5" thickBot="1">
      <c r="B464" s="87" t="s">
        <v>196</v>
      </c>
      <c r="C464" s="90"/>
      <c r="D464" s="90"/>
      <c r="E464" s="90"/>
      <c r="F464" s="88"/>
      <c r="G464" s="112" t="s">
        <v>225</v>
      </c>
      <c r="H464" s="113"/>
      <c r="I464" s="113"/>
      <c r="J464" s="113"/>
      <c r="K464" s="113"/>
      <c r="L464" s="113"/>
      <c r="M464" s="113"/>
      <c r="N464" s="113"/>
      <c r="O464" s="113"/>
      <c r="P464" s="113"/>
      <c r="Q464" s="113"/>
      <c r="R464" s="113"/>
      <c r="S464" s="113"/>
      <c r="T464" s="113"/>
      <c r="U464" s="113"/>
      <c r="V464" s="113"/>
      <c r="W464" s="113"/>
      <c r="X464" s="113"/>
      <c r="Y464" s="114"/>
    </row>
    <row r="465" spans="2:26" ht="18.5" thickBot="1">
      <c r="T465" s="86" t="s">
        <v>15</v>
      </c>
      <c r="U465" s="91"/>
      <c r="V465" s="87" t="s">
        <v>17</v>
      </c>
      <c r="W465" s="90"/>
      <c r="X465" s="88"/>
    </row>
    <row r="466" spans="2:26" ht="18.5" thickBot="1">
      <c r="B466" s="92" t="s">
        <v>49</v>
      </c>
      <c r="C466" s="93"/>
      <c r="D466" s="94"/>
      <c r="E466" s="92" t="s">
        <v>83</v>
      </c>
      <c r="F466" s="93"/>
      <c r="G466" s="93"/>
      <c r="H466" s="93"/>
      <c r="I466" s="93"/>
      <c r="J466" s="94"/>
      <c r="K466" s="92" t="s">
        <v>469</v>
      </c>
      <c r="L466" s="93"/>
      <c r="M466" s="93"/>
      <c r="N466" s="94"/>
      <c r="O466" s="92" t="s">
        <v>85</v>
      </c>
      <c r="P466" s="93"/>
      <c r="Q466" s="93"/>
      <c r="R466" s="93"/>
      <c r="S466" s="93"/>
      <c r="T466" s="94"/>
      <c r="U466" s="92" t="s">
        <v>470</v>
      </c>
      <c r="V466" s="93"/>
      <c r="W466" s="93"/>
      <c r="X466" s="94"/>
    </row>
    <row r="467" spans="2:26" ht="18.5" thickBot="1">
      <c r="B467" s="105">
        <v>45443</v>
      </c>
      <c r="C467" s="106"/>
      <c r="D467" s="107"/>
      <c r="E467" s="11">
        <v>154</v>
      </c>
      <c r="F467" s="115"/>
      <c r="G467" s="116"/>
      <c r="H467" s="116"/>
      <c r="I467" s="116"/>
      <c r="J467" s="117"/>
      <c r="K467" s="11">
        <v>155</v>
      </c>
      <c r="L467" s="103"/>
      <c r="M467" s="108"/>
      <c r="N467" s="104"/>
      <c r="O467" s="11">
        <v>156</v>
      </c>
      <c r="P467" s="115"/>
      <c r="Q467" s="116"/>
      <c r="R467" s="116"/>
      <c r="S467" s="116"/>
      <c r="T467" s="117"/>
      <c r="U467" s="11">
        <v>157</v>
      </c>
      <c r="V467" s="103"/>
      <c r="W467" s="108"/>
      <c r="X467" s="104"/>
    </row>
    <row r="468" spans="2:26" ht="18.5" thickBot="1">
      <c r="E468" s="92"/>
      <c r="F468" s="93"/>
      <c r="G468" s="93"/>
      <c r="H468" s="93"/>
      <c r="I468" s="93"/>
      <c r="J468" s="94"/>
      <c r="K468" s="96"/>
      <c r="L468" s="97"/>
      <c r="M468" s="97"/>
      <c r="N468" s="98"/>
      <c r="O468" s="92"/>
      <c r="P468" s="93"/>
      <c r="Q468" s="93"/>
      <c r="R468" s="93"/>
      <c r="S468" s="93"/>
      <c r="T468" s="94"/>
      <c r="U468" s="103"/>
      <c r="V468" s="108"/>
      <c r="W468" s="108"/>
      <c r="X468" s="104"/>
    </row>
    <row r="469" spans="2:26" ht="18.5" thickBot="1">
      <c r="E469" s="92" t="s">
        <v>87</v>
      </c>
      <c r="F469" s="93"/>
      <c r="G469" s="93"/>
      <c r="H469" s="93"/>
      <c r="I469" s="93"/>
      <c r="J469" s="94"/>
      <c r="K469" s="11">
        <v>158</v>
      </c>
      <c r="L469" s="103"/>
      <c r="M469" s="108"/>
      <c r="N469" s="104"/>
      <c r="O469" s="92" t="s">
        <v>88</v>
      </c>
      <c r="P469" s="93"/>
      <c r="Q469" s="93"/>
      <c r="R469" s="93"/>
      <c r="S469" s="93"/>
      <c r="T469" s="94"/>
      <c r="U469" s="11">
        <v>159</v>
      </c>
      <c r="V469" s="103"/>
      <c r="W469" s="108"/>
      <c r="X469" s="104"/>
    </row>
    <row r="471" spans="2:26" ht="18.5" thickBot="1"/>
    <row r="472" spans="2:26" ht="18.5" thickBot="1">
      <c r="E472" s="86" t="s">
        <v>48</v>
      </c>
      <c r="F472" s="86"/>
      <c r="G472" s="86"/>
      <c r="H472" s="2" t="s">
        <v>47</v>
      </c>
      <c r="I472" s="87">
        <v>62</v>
      </c>
      <c r="J472" s="90"/>
      <c r="K472" s="88"/>
    </row>
    <row r="473" spans="2:26" ht="18.5" thickBot="1"/>
    <row r="474" spans="2:26" ht="18.5" thickBot="1">
      <c r="I474" s="87" t="s">
        <v>4</v>
      </c>
      <c r="J474" s="90"/>
      <c r="K474" s="88"/>
      <c r="M474" s="87" t="s">
        <v>176</v>
      </c>
      <c r="N474" s="90"/>
      <c r="O474" s="90"/>
      <c r="P474" s="90"/>
      <c r="Q474" s="90"/>
      <c r="R474" s="90"/>
      <c r="S474" s="88"/>
    </row>
    <row r="475" spans="2:26" ht="8" customHeight="1" thickBot="1"/>
    <row r="476" spans="2:26" ht="18.5" thickBot="1">
      <c r="H476" s="86" t="s">
        <v>22</v>
      </c>
      <c r="I476" s="86"/>
      <c r="J476" s="86"/>
      <c r="K476" s="86"/>
      <c r="L476" s="91"/>
      <c r="M476" s="92" t="s">
        <v>12</v>
      </c>
      <c r="N476" s="93"/>
      <c r="O476" s="94"/>
      <c r="Q476" s="92" t="s">
        <v>116</v>
      </c>
      <c r="R476" s="93"/>
      <c r="S476" s="93"/>
      <c r="T476" s="93"/>
      <c r="U476" s="93"/>
      <c r="V476" s="94"/>
    </row>
    <row r="477" spans="2:26" ht="8" customHeight="1" thickBot="1"/>
    <row r="478" spans="2:26" ht="18.5" thickBot="1">
      <c r="D478" s="86" t="s">
        <v>25</v>
      </c>
      <c r="E478" s="86"/>
      <c r="F478" s="91"/>
      <c r="G478" s="87" t="s">
        <v>33</v>
      </c>
      <c r="H478" s="90"/>
      <c r="I478" s="90"/>
      <c r="J478" s="90"/>
      <c r="K478" s="90"/>
      <c r="L478" s="90"/>
      <c r="M478" s="90"/>
      <c r="N478" s="90"/>
      <c r="O478" s="90"/>
      <c r="P478" s="88"/>
      <c r="R478" s="92" t="s">
        <v>45</v>
      </c>
      <c r="S478" s="94"/>
      <c r="U478" t="s">
        <v>50</v>
      </c>
      <c r="V478" s="92" t="str">
        <f>VLOOKUP(G478,リスト!H$11:I$43,2,FALSE)</f>
        <v>EA</v>
      </c>
      <c r="W478" s="94"/>
    </row>
    <row r="479" spans="2:26" ht="5.5" customHeight="1" thickBot="1"/>
    <row r="480" spans="2:26" ht="18.5" thickBot="1">
      <c r="V480" s="86" t="s">
        <v>15</v>
      </c>
      <c r="W480" s="91"/>
      <c r="X480" s="87" t="s">
        <v>17</v>
      </c>
      <c r="Y480" s="90"/>
      <c r="Z480" s="88"/>
    </row>
    <row r="481" spans="3:26" ht="5.5" customHeight="1" thickBot="1"/>
    <row r="482" spans="3:26" ht="18.5" thickBot="1">
      <c r="C482" s="92" t="s">
        <v>49</v>
      </c>
      <c r="D482" s="93"/>
      <c r="E482" s="94"/>
      <c r="F482" s="92" t="s">
        <v>69</v>
      </c>
      <c r="G482" s="93"/>
      <c r="H482" s="94"/>
      <c r="I482" s="92" t="s">
        <v>73</v>
      </c>
      <c r="J482" s="93"/>
      <c r="K482" s="93"/>
      <c r="L482" s="93"/>
      <c r="M482" s="93"/>
      <c r="N482" s="94"/>
      <c r="O482" s="92" t="s">
        <v>45</v>
      </c>
      <c r="P482" s="93"/>
      <c r="Q482" s="93"/>
      <c r="R482" s="94"/>
      <c r="S482" s="92" t="s">
        <v>74</v>
      </c>
      <c r="T482" s="93"/>
      <c r="U482" s="93"/>
      <c r="V482" s="94"/>
      <c r="W482" s="92" t="s">
        <v>75</v>
      </c>
      <c r="X482" s="93"/>
      <c r="Y482" s="93"/>
      <c r="Z482" s="94"/>
    </row>
    <row r="483" spans="3:26" ht="18.5" thickBot="1">
      <c r="C483" s="105">
        <v>45383</v>
      </c>
      <c r="D483" s="106"/>
      <c r="E483" s="107"/>
      <c r="F483" s="92" t="s">
        <v>67</v>
      </c>
      <c r="G483" s="93"/>
      <c r="H483" s="94"/>
      <c r="I483" s="92" t="s">
        <v>76</v>
      </c>
      <c r="J483" s="93"/>
      <c r="K483" s="93"/>
      <c r="L483" s="93"/>
      <c r="M483" s="93"/>
      <c r="N483" s="94"/>
      <c r="O483" s="96"/>
      <c r="P483" s="97"/>
      <c r="Q483" s="97"/>
      <c r="R483" s="98"/>
      <c r="S483" s="96"/>
      <c r="T483" s="97"/>
      <c r="U483" s="97"/>
      <c r="V483" s="98"/>
      <c r="W483" s="96"/>
      <c r="X483" s="97"/>
      <c r="Y483" s="97"/>
      <c r="Z483" s="98"/>
    </row>
    <row r="484" spans="3:26" ht="18.5" thickBot="1">
      <c r="C484" s="105">
        <v>45412</v>
      </c>
      <c r="D484" s="106"/>
      <c r="E484" s="107"/>
      <c r="F484" s="92" t="s">
        <v>67</v>
      </c>
      <c r="G484" s="93"/>
      <c r="H484" s="94"/>
      <c r="I484" s="87" t="s">
        <v>223</v>
      </c>
      <c r="J484" s="90"/>
      <c r="K484" s="90"/>
      <c r="L484" s="90"/>
      <c r="M484" s="90"/>
      <c r="N484" s="88"/>
      <c r="O484" s="11">
        <v>160</v>
      </c>
      <c r="P484" s="103"/>
      <c r="Q484" s="108"/>
      <c r="R484" s="104"/>
      <c r="S484" s="103"/>
      <c r="T484" s="108"/>
      <c r="U484" s="108"/>
      <c r="V484" s="104"/>
      <c r="W484" s="11">
        <v>161</v>
      </c>
      <c r="X484" s="103"/>
      <c r="Y484" s="108"/>
      <c r="Z484" s="104"/>
    </row>
    <row r="485" spans="3:26" ht="18.5" thickBot="1">
      <c r="C485" s="105">
        <v>45443</v>
      </c>
      <c r="D485" s="106"/>
      <c r="E485" s="107"/>
      <c r="F485" s="92" t="s">
        <v>67</v>
      </c>
      <c r="G485" s="93"/>
      <c r="H485" s="94"/>
      <c r="I485" s="87" t="s">
        <v>223</v>
      </c>
      <c r="J485" s="90"/>
      <c r="K485" s="90"/>
      <c r="L485" s="90"/>
      <c r="M485" s="90"/>
      <c r="N485" s="88"/>
      <c r="O485" s="11">
        <v>162</v>
      </c>
      <c r="P485" s="103"/>
      <c r="Q485" s="108"/>
      <c r="R485" s="104"/>
      <c r="S485" s="103"/>
      <c r="T485" s="108"/>
      <c r="U485" s="108"/>
      <c r="V485" s="104"/>
      <c r="W485" s="11">
        <v>163</v>
      </c>
      <c r="X485" s="103"/>
      <c r="Y485" s="108"/>
      <c r="Z485" s="104"/>
    </row>
    <row r="486" spans="3:26" ht="18.5" thickBot="1">
      <c r="C486" s="1" t="s">
        <v>77</v>
      </c>
    </row>
    <row r="487" spans="3:26" ht="18.5" thickBot="1">
      <c r="C487" s="105">
        <v>45657</v>
      </c>
      <c r="D487" s="106"/>
      <c r="E487" s="107"/>
      <c r="F487" s="92" t="s">
        <v>67</v>
      </c>
      <c r="G487" s="93"/>
      <c r="H487" s="94"/>
      <c r="I487" s="87" t="s">
        <v>223</v>
      </c>
      <c r="J487" s="90"/>
      <c r="K487" s="90"/>
      <c r="L487" s="90"/>
      <c r="M487" s="90"/>
      <c r="N487" s="88"/>
      <c r="O487" s="38"/>
      <c r="P487" s="109">
        <v>40</v>
      </c>
      <c r="Q487" s="110"/>
      <c r="R487" s="111"/>
      <c r="S487" s="96"/>
      <c r="T487" s="97"/>
      <c r="U487" s="97"/>
      <c r="V487" s="98"/>
      <c r="W487" s="38"/>
      <c r="X487" s="109">
        <v>360</v>
      </c>
      <c r="Y487" s="110"/>
      <c r="Z487" s="111"/>
    </row>
    <row r="488" spans="3:26" ht="18.5" thickBot="1"/>
    <row r="489" spans="3:26" ht="18.5" thickBot="1">
      <c r="E489" s="86" t="s">
        <v>48</v>
      </c>
      <c r="F489" s="86"/>
      <c r="G489" s="86"/>
      <c r="H489" s="2" t="s">
        <v>47</v>
      </c>
      <c r="I489" s="87">
        <v>63</v>
      </c>
      <c r="J489" s="90"/>
      <c r="K489" s="88"/>
    </row>
    <row r="490" spans="3:26" ht="18.5" thickBot="1"/>
    <row r="491" spans="3:26" ht="18.5" thickBot="1">
      <c r="I491" s="87" t="s">
        <v>4</v>
      </c>
      <c r="J491" s="90"/>
      <c r="K491" s="88"/>
      <c r="M491" s="87" t="s">
        <v>176</v>
      </c>
      <c r="N491" s="90"/>
      <c r="O491" s="90"/>
      <c r="P491" s="90"/>
      <c r="Q491" s="90"/>
      <c r="R491" s="90"/>
      <c r="S491" s="88"/>
    </row>
    <row r="492" spans="3:26" ht="9" customHeight="1" thickBot="1"/>
    <row r="493" spans="3:26" ht="18.5" thickBot="1">
      <c r="H493" s="86" t="s">
        <v>22</v>
      </c>
      <c r="I493" s="86"/>
      <c r="J493" s="86"/>
      <c r="K493" s="86"/>
      <c r="L493" s="91"/>
      <c r="M493" s="92" t="s">
        <v>12</v>
      </c>
      <c r="N493" s="93"/>
      <c r="O493" s="94"/>
      <c r="Q493" s="92" t="s">
        <v>116</v>
      </c>
      <c r="R493" s="93"/>
      <c r="S493" s="93"/>
      <c r="T493" s="93"/>
      <c r="U493" s="93"/>
      <c r="V493" s="94"/>
    </row>
    <row r="494" spans="3:26" ht="7.5" customHeight="1" thickBot="1"/>
    <row r="495" spans="3:26" ht="18.5" thickBot="1">
      <c r="D495" s="86" t="s">
        <v>25</v>
      </c>
      <c r="E495" s="86"/>
      <c r="F495" s="91"/>
      <c r="G495" s="87" t="s">
        <v>223</v>
      </c>
      <c r="H495" s="90"/>
      <c r="I495" s="90"/>
      <c r="J495" s="90"/>
      <c r="K495" s="90"/>
      <c r="L495" s="90"/>
      <c r="M495" s="90"/>
      <c r="N495" s="90"/>
      <c r="O495" s="90"/>
      <c r="P495" s="88"/>
      <c r="R495" s="92" t="s">
        <v>46</v>
      </c>
      <c r="S495" s="94"/>
      <c r="U495" t="s">
        <v>50</v>
      </c>
      <c r="V495" s="92" t="str">
        <f>VLOOKUP(G495,リスト!H$11:I$43,2,FALSE)</f>
        <v>EB</v>
      </c>
      <c r="W495" s="94"/>
    </row>
    <row r="496" spans="3:26" ht="5" customHeight="1" thickBot="1"/>
    <row r="497" spans="3:26" ht="18.5" thickBot="1">
      <c r="V497" s="86" t="s">
        <v>15</v>
      </c>
      <c r="W497" s="91"/>
      <c r="X497" s="87" t="s">
        <v>17</v>
      </c>
      <c r="Y497" s="90"/>
      <c r="Z497" s="88"/>
    </row>
    <row r="498" spans="3:26" ht="6" customHeight="1" thickBot="1"/>
    <row r="499" spans="3:26" ht="18.5" thickBot="1">
      <c r="C499" s="92" t="s">
        <v>49</v>
      </c>
      <c r="D499" s="93"/>
      <c r="E499" s="94"/>
      <c r="F499" s="92" t="s">
        <v>69</v>
      </c>
      <c r="G499" s="93"/>
      <c r="H499" s="94"/>
      <c r="I499" s="92" t="s">
        <v>73</v>
      </c>
      <c r="J499" s="93"/>
      <c r="K499" s="93"/>
      <c r="L499" s="93"/>
      <c r="M499" s="93"/>
      <c r="N499" s="94"/>
      <c r="O499" s="92" t="s">
        <v>45</v>
      </c>
      <c r="P499" s="93"/>
      <c r="Q499" s="93"/>
      <c r="R499" s="94"/>
      <c r="S499" s="92" t="s">
        <v>74</v>
      </c>
      <c r="T499" s="93"/>
      <c r="U499" s="93"/>
      <c r="V499" s="94"/>
      <c r="W499" s="92" t="s">
        <v>75</v>
      </c>
      <c r="X499" s="93"/>
      <c r="Y499" s="93"/>
      <c r="Z499" s="94"/>
    </row>
    <row r="500" spans="3:26" ht="18.5" thickBot="1">
      <c r="C500" s="105">
        <v>45383</v>
      </c>
      <c r="D500" s="106"/>
      <c r="E500" s="107"/>
      <c r="F500" s="92" t="s">
        <v>67</v>
      </c>
      <c r="G500" s="93"/>
      <c r="H500" s="94"/>
      <c r="I500" s="92" t="s">
        <v>76</v>
      </c>
      <c r="J500" s="93"/>
      <c r="K500" s="93"/>
      <c r="L500" s="93"/>
      <c r="M500" s="93"/>
      <c r="N500" s="94"/>
      <c r="O500" s="96"/>
      <c r="P500" s="97"/>
      <c r="Q500" s="97"/>
      <c r="R500" s="98"/>
      <c r="S500" s="96"/>
      <c r="T500" s="97"/>
      <c r="U500" s="97"/>
      <c r="V500" s="98"/>
      <c r="W500" s="96"/>
      <c r="X500" s="97"/>
      <c r="Y500" s="97"/>
      <c r="Z500" s="98"/>
    </row>
    <row r="501" spans="3:26" ht="18.5" thickBot="1">
      <c r="C501" s="105">
        <v>45412</v>
      </c>
      <c r="D501" s="106"/>
      <c r="E501" s="107"/>
      <c r="F501" s="92" t="s">
        <v>67</v>
      </c>
      <c r="G501" s="93"/>
      <c r="H501" s="94"/>
      <c r="I501" s="87" t="s">
        <v>33</v>
      </c>
      <c r="J501" s="90"/>
      <c r="K501" s="90"/>
      <c r="L501" s="90"/>
      <c r="M501" s="90"/>
      <c r="N501" s="88"/>
      <c r="O501" s="103"/>
      <c r="P501" s="108"/>
      <c r="Q501" s="108"/>
      <c r="R501" s="104"/>
      <c r="S501" s="11">
        <v>164</v>
      </c>
      <c r="T501" s="103"/>
      <c r="U501" s="108"/>
      <c r="V501" s="104"/>
      <c r="W501" s="11">
        <v>165</v>
      </c>
      <c r="X501" s="103"/>
      <c r="Y501" s="108"/>
      <c r="Z501" s="104"/>
    </row>
    <row r="502" spans="3:26" ht="18.5" thickBot="1">
      <c r="C502" s="105">
        <v>45443</v>
      </c>
      <c r="D502" s="106"/>
      <c r="E502" s="107"/>
      <c r="F502" s="92" t="s">
        <v>67</v>
      </c>
      <c r="G502" s="93"/>
      <c r="H502" s="94"/>
      <c r="I502" s="87" t="s">
        <v>33</v>
      </c>
      <c r="J502" s="90"/>
      <c r="K502" s="90"/>
      <c r="L502" s="90"/>
      <c r="M502" s="90"/>
      <c r="N502" s="88"/>
      <c r="O502" s="103"/>
      <c r="P502" s="108"/>
      <c r="Q502" s="108"/>
      <c r="R502" s="104"/>
      <c r="S502" s="11">
        <v>166</v>
      </c>
      <c r="T502" s="103"/>
      <c r="U502" s="108"/>
      <c r="V502" s="104"/>
      <c r="W502" s="11">
        <v>167</v>
      </c>
      <c r="X502" s="103"/>
      <c r="Y502" s="108"/>
      <c r="Z502" s="104"/>
    </row>
    <row r="503" spans="3:26" ht="18.5" thickBot="1">
      <c r="C503" s="1" t="s">
        <v>77</v>
      </c>
    </row>
    <row r="504" spans="3:26" ht="18.5" thickBot="1">
      <c r="C504" s="105">
        <v>45657</v>
      </c>
      <c r="D504" s="106"/>
      <c r="E504" s="107"/>
      <c r="F504" s="92" t="s">
        <v>67</v>
      </c>
      <c r="G504" s="93"/>
      <c r="H504" s="94"/>
      <c r="I504" s="87" t="s">
        <v>33</v>
      </c>
      <c r="J504" s="90"/>
      <c r="K504" s="90"/>
      <c r="L504" s="90"/>
      <c r="M504" s="90"/>
      <c r="N504" s="88"/>
      <c r="O504" s="103"/>
      <c r="P504" s="108"/>
      <c r="Q504" s="108"/>
      <c r="R504" s="104"/>
      <c r="S504" s="38"/>
      <c r="T504" s="109">
        <v>40</v>
      </c>
      <c r="U504" s="110"/>
      <c r="V504" s="111"/>
      <c r="W504" s="38"/>
      <c r="X504" s="109">
        <v>360</v>
      </c>
      <c r="Y504" s="110"/>
      <c r="Z504" s="111"/>
    </row>
  </sheetData>
  <mergeCells count="1255">
    <mergeCell ref="B2:D2"/>
    <mergeCell ref="J2:K2"/>
    <mergeCell ref="N2:O2"/>
    <mergeCell ref="P460:T460"/>
    <mergeCell ref="V460:X460"/>
    <mergeCell ref="L462:N462"/>
    <mergeCell ref="V462:X462"/>
    <mergeCell ref="F467:J467"/>
    <mergeCell ref="L467:N467"/>
    <mergeCell ref="P467:T467"/>
    <mergeCell ref="V467:X467"/>
    <mergeCell ref="V418:W418"/>
    <mergeCell ref="X418:Z418"/>
    <mergeCell ref="E429:K429"/>
    <mergeCell ref="L429:N429"/>
    <mergeCell ref="P429:U429"/>
    <mergeCell ref="X433:AB433"/>
    <mergeCell ref="E435:G435"/>
    <mergeCell ref="H435:I435"/>
    <mergeCell ref="J435:K435"/>
    <mergeCell ref="L435:N435"/>
    <mergeCell ref="O435:Q435"/>
    <mergeCell ref="R435:T435"/>
    <mergeCell ref="U435:W435"/>
    <mergeCell ref="X435:AB435"/>
    <mergeCell ref="C422:E422"/>
    <mergeCell ref="F422:H422"/>
    <mergeCell ref="I422:N422"/>
    <mergeCell ref="S422:V422"/>
    <mergeCell ref="Q427:R427"/>
    <mergeCell ref="U427:V427"/>
    <mergeCell ref="C421:E421"/>
    <mergeCell ref="F421:H421"/>
    <mergeCell ref="I421:N421"/>
    <mergeCell ref="O421:R421"/>
    <mergeCell ref="P360:T360"/>
    <mergeCell ref="V360:X360"/>
    <mergeCell ref="L362:N362"/>
    <mergeCell ref="V362:X362"/>
    <mergeCell ref="F367:J367"/>
    <mergeCell ref="L367:N367"/>
    <mergeCell ref="P367:T367"/>
    <mergeCell ref="V367:X367"/>
    <mergeCell ref="L369:N369"/>
    <mergeCell ref="V369:X369"/>
    <mergeCell ref="F374:J374"/>
    <mergeCell ref="L374:N374"/>
    <mergeCell ref="P374:T374"/>
    <mergeCell ref="V374:X374"/>
    <mergeCell ref="E335:G335"/>
    <mergeCell ref="H335:I335"/>
    <mergeCell ref="J335:K335"/>
    <mergeCell ref="L335:N335"/>
    <mergeCell ref="O335:Q335"/>
    <mergeCell ref="R335:T335"/>
    <mergeCell ref="U335:W335"/>
    <mergeCell ref="X335:AB335"/>
    <mergeCell ref="G341:K341"/>
    <mergeCell ref="L341:N341"/>
    <mergeCell ref="P341:U341"/>
    <mergeCell ref="H343:K343"/>
    <mergeCell ref="L343:P343"/>
    <mergeCell ref="J345:K345"/>
    <mergeCell ref="E347:G347"/>
    <mergeCell ref="H347:M347"/>
    <mergeCell ref="N347:S347"/>
    <mergeCell ref="T347:AC347"/>
    <mergeCell ref="W198:Y198"/>
    <mergeCell ref="S197:U197"/>
    <mergeCell ref="S198:U198"/>
    <mergeCell ref="S200:U200"/>
    <mergeCell ref="W200:Y200"/>
    <mergeCell ref="S215:U215"/>
    <mergeCell ref="W215:Y215"/>
    <mergeCell ref="S216:U216"/>
    <mergeCell ref="W216:Y216"/>
    <mergeCell ref="S218:U218"/>
    <mergeCell ref="W218:Y218"/>
    <mergeCell ref="F254:J254"/>
    <mergeCell ref="L254:N254"/>
    <mergeCell ref="P254:T254"/>
    <mergeCell ref="V254:X254"/>
    <mergeCell ref="O130:Q130"/>
    <mergeCell ref="W130:Y130"/>
    <mergeCell ref="S131:U131"/>
    <mergeCell ref="W131:Y131"/>
    <mergeCell ref="S133:U133"/>
    <mergeCell ref="W133:Y133"/>
    <mergeCell ref="W146:Y146"/>
    <mergeCell ref="S147:U147"/>
    <mergeCell ref="W147:Y147"/>
    <mergeCell ref="S148:U148"/>
    <mergeCell ref="W148:Y148"/>
    <mergeCell ref="O149:Q149"/>
    <mergeCell ref="W149:Y149"/>
    <mergeCell ref="S151:U151"/>
    <mergeCell ref="W151:Y151"/>
    <mergeCell ref="W164:Y164"/>
    <mergeCell ref="H205:J205"/>
    <mergeCell ref="F74:J74"/>
    <mergeCell ref="L74:N74"/>
    <mergeCell ref="P74:T74"/>
    <mergeCell ref="V74:X74"/>
    <mergeCell ref="C172:D172"/>
    <mergeCell ref="F172:J172"/>
    <mergeCell ref="L172:N172"/>
    <mergeCell ref="P172:T172"/>
    <mergeCell ref="V172:X172"/>
    <mergeCell ref="L85:N85"/>
    <mergeCell ref="V85:X85"/>
    <mergeCell ref="F92:J92"/>
    <mergeCell ref="L92:N92"/>
    <mergeCell ref="P92:T92"/>
    <mergeCell ref="V92:X92"/>
    <mergeCell ref="L94:N94"/>
    <mergeCell ref="V94:X94"/>
    <mergeCell ref="W108:Y108"/>
    <mergeCell ref="O109:Q109"/>
    <mergeCell ref="W109:Y109"/>
    <mergeCell ref="O110:Q110"/>
    <mergeCell ref="W110:Y110"/>
    <mergeCell ref="S111:U111"/>
    <mergeCell ref="W111:Y111"/>
    <mergeCell ref="O113:Q113"/>
    <mergeCell ref="W113:Y113"/>
    <mergeCell ref="B151:D151"/>
    <mergeCell ref="E151:G151"/>
    <mergeCell ref="H151:M151"/>
    <mergeCell ref="N151:Q151"/>
    <mergeCell ref="U161:V161"/>
    <mergeCell ref="B167:D167"/>
    <mergeCell ref="B69:D69"/>
    <mergeCell ref="G71:Y71"/>
    <mergeCell ref="T72:U72"/>
    <mergeCell ref="V72:X72"/>
    <mergeCell ref="B52:D52"/>
    <mergeCell ref="E52:J52"/>
    <mergeCell ref="P53:T53"/>
    <mergeCell ref="V53:X53"/>
    <mergeCell ref="F53:J53"/>
    <mergeCell ref="L53:N53"/>
    <mergeCell ref="P54:T54"/>
    <mergeCell ref="V54:X54"/>
    <mergeCell ref="L55:N55"/>
    <mergeCell ref="V55:X55"/>
    <mergeCell ref="F65:J65"/>
    <mergeCell ref="L65:N65"/>
    <mergeCell ref="P65:T65"/>
    <mergeCell ref="V65:X65"/>
    <mergeCell ref="L67:N67"/>
    <mergeCell ref="V67:X67"/>
    <mergeCell ref="U52:X52"/>
    <mergeCell ref="B53:D53"/>
    <mergeCell ref="E55:J55"/>
    <mergeCell ref="O55:T55"/>
    <mergeCell ref="J69:L69"/>
    <mergeCell ref="B71:F71"/>
    <mergeCell ref="E67:J67"/>
    <mergeCell ref="O67:T67"/>
    <mergeCell ref="B129:D129"/>
    <mergeCell ref="E129:G129"/>
    <mergeCell ref="H129:M129"/>
    <mergeCell ref="N129:Q129"/>
    <mergeCell ref="F122:O122"/>
    <mergeCell ref="B111:D111"/>
    <mergeCell ref="E111:G111"/>
    <mergeCell ref="H111:M111"/>
    <mergeCell ref="N111:Q111"/>
    <mergeCell ref="B110:D110"/>
    <mergeCell ref="E110:G110"/>
    <mergeCell ref="H110:M110"/>
    <mergeCell ref="R110:U110"/>
    <mergeCell ref="B108:D108"/>
    <mergeCell ref="E108:G108"/>
    <mergeCell ref="H108:M108"/>
    <mergeCell ref="N108:Q108"/>
    <mergeCell ref="R108:U108"/>
    <mergeCell ref="P120:U120"/>
    <mergeCell ref="B126:D126"/>
    <mergeCell ref="E126:G126"/>
    <mergeCell ref="H126:M126"/>
    <mergeCell ref="N126:Q126"/>
    <mergeCell ref="R126:U126"/>
    <mergeCell ref="T81:U81"/>
    <mergeCell ref="V81:X81"/>
    <mergeCell ref="E85:J85"/>
    <mergeCell ref="O85:T85"/>
    <mergeCell ref="B113:D113"/>
    <mergeCell ref="E113:G113"/>
    <mergeCell ref="H113:M113"/>
    <mergeCell ref="R113:U113"/>
    <mergeCell ref="B107:D107"/>
    <mergeCell ref="E107:G107"/>
    <mergeCell ref="H107:M107"/>
    <mergeCell ref="N107:Q107"/>
    <mergeCell ref="R107:U107"/>
    <mergeCell ref="V107:Y107"/>
    <mergeCell ref="C103:E103"/>
    <mergeCell ref="F103:O103"/>
    <mergeCell ref="Q103:R103"/>
    <mergeCell ref="U103:V103"/>
    <mergeCell ref="E84:J84"/>
    <mergeCell ref="K84:N84"/>
    <mergeCell ref="O84:T84"/>
    <mergeCell ref="U84:X84"/>
    <mergeCell ref="V126:Y126"/>
    <mergeCell ref="B127:D127"/>
    <mergeCell ref="E127:G127"/>
    <mergeCell ref="H127:M127"/>
    <mergeCell ref="N127:Q127"/>
    <mergeCell ref="R127:U127"/>
    <mergeCell ref="B87:D87"/>
    <mergeCell ref="J87:L87"/>
    <mergeCell ref="B89:F89"/>
    <mergeCell ref="G89:Y89"/>
    <mergeCell ref="T90:U90"/>
    <mergeCell ref="V90:X90"/>
    <mergeCell ref="E93:J93"/>
    <mergeCell ref="K93:N93"/>
    <mergeCell ref="O93:T93"/>
    <mergeCell ref="U93:X93"/>
    <mergeCell ref="C122:E122"/>
    <mergeCell ref="G120:K120"/>
    <mergeCell ref="O76:T76"/>
    <mergeCell ref="H128:M128"/>
    <mergeCell ref="R128:U128"/>
    <mergeCell ref="W127:Y127"/>
    <mergeCell ref="O128:Q128"/>
    <mergeCell ref="W128:Y128"/>
    <mergeCell ref="S129:U129"/>
    <mergeCell ref="W129:Y129"/>
    <mergeCell ref="E73:J73"/>
    <mergeCell ref="K73:N73"/>
    <mergeCell ref="O73:T73"/>
    <mergeCell ref="U73:X73"/>
    <mergeCell ref="B74:D74"/>
    <mergeCell ref="E75:J75"/>
    <mergeCell ref="K75:N75"/>
    <mergeCell ref="B78:D78"/>
    <mergeCell ref="J78:L78"/>
    <mergeCell ref="U82:X82"/>
    <mergeCell ref="B83:D83"/>
    <mergeCell ref="P75:T75"/>
    <mergeCell ref="V75:X75"/>
    <mergeCell ref="L76:N76"/>
    <mergeCell ref="V76:X76"/>
    <mergeCell ref="F83:J83"/>
    <mergeCell ref="L83:N83"/>
    <mergeCell ref="P83:T83"/>
    <mergeCell ref="V83:X83"/>
    <mergeCell ref="B82:D82"/>
    <mergeCell ref="E82:J82"/>
    <mergeCell ref="K82:N82"/>
    <mergeCell ref="O82:T82"/>
    <mergeCell ref="L120:N120"/>
    <mergeCell ref="G80:Y80"/>
    <mergeCell ref="Q14:R14"/>
    <mergeCell ref="U14:V14"/>
    <mergeCell ref="E16:K16"/>
    <mergeCell ref="L16:N16"/>
    <mergeCell ref="P16:U16"/>
    <mergeCell ref="E20:G20"/>
    <mergeCell ref="H20:I20"/>
    <mergeCell ref="L20:N20"/>
    <mergeCell ref="O20:Q20"/>
    <mergeCell ref="R20:T20"/>
    <mergeCell ref="U20:W20"/>
    <mergeCell ref="E22:G22"/>
    <mergeCell ref="H22:I22"/>
    <mergeCell ref="L22:N22"/>
    <mergeCell ref="O22:Q22"/>
    <mergeCell ref="G62:Y62"/>
    <mergeCell ref="T63:U63"/>
    <mergeCell ref="V63:X63"/>
    <mergeCell ref="U24:W24"/>
    <mergeCell ref="X24:AB24"/>
    <mergeCell ref="E25:G25"/>
    <mergeCell ref="H25:I25"/>
    <mergeCell ref="J25:K25"/>
    <mergeCell ref="L25:N25"/>
    <mergeCell ref="O25:Q25"/>
    <mergeCell ref="R25:T25"/>
    <mergeCell ref="U25:W25"/>
    <mergeCell ref="X25:AB25"/>
    <mergeCell ref="R22:T22"/>
    <mergeCell ref="U22:W22"/>
    <mergeCell ref="E76:J76"/>
    <mergeCell ref="R23:T23"/>
    <mergeCell ref="U23:W23"/>
    <mergeCell ref="J20:K20"/>
    <mergeCell ref="J22:K22"/>
    <mergeCell ref="X20:AB20"/>
    <mergeCell ref="X22:AB22"/>
    <mergeCell ref="X27:AB27"/>
    <mergeCell ref="H19:I19"/>
    <mergeCell ref="L19:N19"/>
    <mergeCell ref="O19:Q19"/>
    <mergeCell ref="R19:T19"/>
    <mergeCell ref="U19:W19"/>
    <mergeCell ref="G34:K34"/>
    <mergeCell ref="L34:N34"/>
    <mergeCell ref="P34:U34"/>
    <mergeCell ref="E28:G28"/>
    <mergeCell ref="H28:I28"/>
    <mergeCell ref="J28:K28"/>
    <mergeCell ref="L28:N28"/>
    <mergeCell ref="O28:Q28"/>
    <mergeCell ref="R28:T28"/>
    <mergeCell ref="U28:W28"/>
    <mergeCell ref="X28:AB28"/>
    <mergeCell ref="R26:T26"/>
    <mergeCell ref="U26:W26"/>
    <mergeCell ref="E27:G27"/>
    <mergeCell ref="H27:I27"/>
    <mergeCell ref="J27:K27"/>
    <mergeCell ref="L27:N27"/>
    <mergeCell ref="O27:Q27"/>
    <mergeCell ref="R27:T27"/>
    <mergeCell ref="U27:W27"/>
    <mergeCell ref="E24:G24"/>
    <mergeCell ref="H24:I24"/>
    <mergeCell ref="J24:K24"/>
    <mergeCell ref="L24:N24"/>
    <mergeCell ref="O24:Q24"/>
    <mergeCell ref="R24:T24"/>
    <mergeCell ref="T40:AC40"/>
    <mergeCell ref="T41:AC41"/>
    <mergeCell ref="E42:G42"/>
    <mergeCell ref="H42:M42"/>
    <mergeCell ref="N42:S42"/>
    <mergeCell ref="T42:AC42"/>
    <mergeCell ref="E43:G43"/>
    <mergeCell ref="H43:M43"/>
    <mergeCell ref="N43:S43"/>
    <mergeCell ref="T43:AC43"/>
    <mergeCell ref="H36:K36"/>
    <mergeCell ref="L36:P36"/>
    <mergeCell ref="J38:K38"/>
    <mergeCell ref="E40:G40"/>
    <mergeCell ref="H40:M40"/>
    <mergeCell ref="E41:G41"/>
    <mergeCell ref="H41:M41"/>
    <mergeCell ref="N40:S40"/>
    <mergeCell ref="N41:S41"/>
    <mergeCell ref="E44:G44"/>
    <mergeCell ref="H44:M44"/>
    <mergeCell ref="N44:S44"/>
    <mergeCell ref="T44:AC44"/>
    <mergeCell ref="E45:G45"/>
    <mergeCell ref="H45:M45"/>
    <mergeCell ref="N45:S45"/>
    <mergeCell ref="T45:AC45"/>
    <mergeCell ref="B60:D60"/>
    <mergeCell ref="J60:L60"/>
    <mergeCell ref="E64:J64"/>
    <mergeCell ref="K64:N64"/>
    <mergeCell ref="O64:T64"/>
    <mergeCell ref="U64:X64"/>
    <mergeCell ref="E66:J66"/>
    <mergeCell ref="K66:N66"/>
    <mergeCell ref="O66:T66"/>
    <mergeCell ref="U66:X66"/>
    <mergeCell ref="B48:D48"/>
    <mergeCell ref="J48:L48"/>
    <mergeCell ref="B50:F50"/>
    <mergeCell ref="G50:Y50"/>
    <mergeCell ref="T51:U51"/>
    <mergeCell ref="E54:J54"/>
    <mergeCell ref="K54:N54"/>
    <mergeCell ref="V51:X51"/>
    <mergeCell ref="B62:F62"/>
    <mergeCell ref="B64:D64"/>
    <mergeCell ref="B65:D65"/>
    <mergeCell ref="E131:G131"/>
    <mergeCell ref="H131:M131"/>
    <mergeCell ref="N131:Q131"/>
    <mergeCell ref="B73:D73"/>
    <mergeCell ref="K52:N52"/>
    <mergeCell ref="O52:T52"/>
    <mergeCell ref="B91:D91"/>
    <mergeCell ref="E91:J91"/>
    <mergeCell ref="K91:N91"/>
    <mergeCell ref="O91:T91"/>
    <mergeCell ref="U91:X91"/>
    <mergeCell ref="B92:D92"/>
    <mergeCell ref="E94:J94"/>
    <mergeCell ref="O94:T94"/>
    <mergeCell ref="D116:F116"/>
    <mergeCell ref="H116:J116"/>
    <mergeCell ref="H118:J118"/>
    <mergeCell ref="L118:R118"/>
    <mergeCell ref="D97:F97"/>
    <mergeCell ref="H97:J97"/>
    <mergeCell ref="H99:J99"/>
    <mergeCell ref="L99:R99"/>
    <mergeCell ref="G101:K101"/>
    <mergeCell ref="L101:N101"/>
    <mergeCell ref="P101:U101"/>
    <mergeCell ref="U105:V105"/>
    <mergeCell ref="W105:Y105"/>
    <mergeCell ref="B109:D109"/>
    <mergeCell ref="E109:G109"/>
    <mergeCell ref="H109:M109"/>
    <mergeCell ref="R109:U109"/>
    <mergeCell ref="B80:F80"/>
    <mergeCell ref="B130:D130"/>
    <mergeCell ref="E130:G130"/>
    <mergeCell ref="H130:M130"/>
    <mergeCell ref="R130:U130"/>
    <mergeCell ref="D135:F135"/>
    <mergeCell ref="H135:J135"/>
    <mergeCell ref="H137:J137"/>
    <mergeCell ref="L137:R137"/>
    <mergeCell ref="Q122:R122"/>
    <mergeCell ref="U122:V122"/>
    <mergeCell ref="U124:V124"/>
    <mergeCell ref="W124:Y124"/>
    <mergeCell ref="B128:D128"/>
    <mergeCell ref="E128:G128"/>
    <mergeCell ref="B147:D147"/>
    <mergeCell ref="E147:G147"/>
    <mergeCell ref="H147:M147"/>
    <mergeCell ref="N147:Q147"/>
    <mergeCell ref="G139:K139"/>
    <mergeCell ref="L139:N139"/>
    <mergeCell ref="P139:U139"/>
    <mergeCell ref="C141:E141"/>
    <mergeCell ref="F141:O141"/>
    <mergeCell ref="Q141:R141"/>
    <mergeCell ref="U141:V141"/>
    <mergeCell ref="U143:V143"/>
    <mergeCell ref="W143:Y143"/>
    <mergeCell ref="B133:D133"/>
    <mergeCell ref="E133:G133"/>
    <mergeCell ref="H133:M133"/>
    <mergeCell ref="N133:Q133"/>
    <mergeCell ref="B131:D131"/>
    <mergeCell ref="V163:Y163"/>
    <mergeCell ref="B164:D164"/>
    <mergeCell ref="E164:G164"/>
    <mergeCell ref="H164:M164"/>
    <mergeCell ref="N164:Q164"/>
    <mergeCell ref="R164:U164"/>
    <mergeCell ref="V170:X170"/>
    <mergeCell ref="J167:L167"/>
    <mergeCell ref="B169:F169"/>
    <mergeCell ref="G169:Y169"/>
    <mergeCell ref="T170:U170"/>
    <mergeCell ref="B148:D148"/>
    <mergeCell ref="E148:G148"/>
    <mergeCell ref="H148:M148"/>
    <mergeCell ref="N148:Q148"/>
    <mergeCell ref="B145:D145"/>
    <mergeCell ref="E145:G145"/>
    <mergeCell ref="H145:M145"/>
    <mergeCell ref="N145:Q145"/>
    <mergeCell ref="R145:U145"/>
    <mergeCell ref="V145:Y145"/>
    <mergeCell ref="B146:D146"/>
    <mergeCell ref="E146:G146"/>
    <mergeCell ref="H146:M146"/>
    <mergeCell ref="N146:Q146"/>
    <mergeCell ref="R146:U146"/>
    <mergeCell ref="B149:D149"/>
    <mergeCell ref="E149:G149"/>
    <mergeCell ref="H149:M149"/>
    <mergeCell ref="R149:U149"/>
    <mergeCell ref="E174:J174"/>
    <mergeCell ref="O174:T174"/>
    <mergeCell ref="B176:D176"/>
    <mergeCell ref="J176:L176"/>
    <mergeCell ref="F173:J173"/>
    <mergeCell ref="L173:N173"/>
    <mergeCell ref="P173:T173"/>
    <mergeCell ref="V173:X173"/>
    <mergeCell ref="L174:N174"/>
    <mergeCell ref="V174:X174"/>
    <mergeCell ref="D153:F153"/>
    <mergeCell ref="H153:J153"/>
    <mergeCell ref="H155:J155"/>
    <mergeCell ref="L155:R155"/>
    <mergeCell ref="G157:K157"/>
    <mergeCell ref="L157:N157"/>
    <mergeCell ref="P157:U157"/>
    <mergeCell ref="C159:E159"/>
    <mergeCell ref="F159:O159"/>
    <mergeCell ref="Q159:R159"/>
    <mergeCell ref="U159:V159"/>
    <mergeCell ref="B171:D171"/>
    <mergeCell ref="E171:J171"/>
    <mergeCell ref="K171:N171"/>
    <mergeCell ref="O171:T171"/>
    <mergeCell ref="U171:X171"/>
    <mergeCell ref="W161:Y161"/>
    <mergeCell ref="B163:D163"/>
    <mergeCell ref="E163:G163"/>
    <mergeCell ref="H163:M163"/>
    <mergeCell ref="N163:Q163"/>
    <mergeCell ref="R163:U163"/>
    <mergeCell ref="C181:D181"/>
    <mergeCell ref="F181:J181"/>
    <mergeCell ref="L181:N181"/>
    <mergeCell ref="P181:T181"/>
    <mergeCell ref="V181:X181"/>
    <mergeCell ref="F182:J182"/>
    <mergeCell ref="L182:N182"/>
    <mergeCell ref="P182:T182"/>
    <mergeCell ref="V182:X182"/>
    <mergeCell ref="L183:N183"/>
    <mergeCell ref="V183:X183"/>
    <mergeCell ref="B178:F178"/>
    <mergeCell ref="G178:Y178"/>
    <mergeCell ref="T179:U179"/>
    <mergeCell ref="V179:X179"/>
    <mergeCell ref="B180:D180"/>
    <mergeCell ref="E180:J180"/>
    <mergeCell ref="K180:N180"/>
    <mergeCell ref="O180:T180"/>
    <mergeCell ref="U180:X180"/>
    <mergeCell ref="Q191:R191"/>
    <mergeCell ref="U191:V191"/>
    <mergeCell ref="U193:V193"/>
    <mergeCell ref="W193:Y193"/>
    <mergeCell ref="B195:D195"/>
    <mergeCell ref="E195:G195"/>
    <mergeCell ref="H195:M195"/>
    <mergeCell ref="N195:Q195"/>
    <mergeCell ref="R195:U195"/>
    <mergeCell ref="V195:Y195"/>
    <mergeCell ref="W196:Y196"/>
    <mergeCell ref="W197:Y197"/>
    <mergeCell ref="E183:J183"/>
    <mergeCell ref="O183:T183"/>
    <mergeCell ref="H187:J187"/>
    <mergeCell ref="L187:R187"/>
    <mergeCell ref="G189:K189"/>
    <mergeCell ref="L189:N189"/>
    <mergeCell ref="P189:U189"/>
    <mergeCell ref="L205:R205"/>
    <mergeCell ref="G207:K207"/>
    <mergeCell ref="L207:N207"/>
    <mergeCell ref="P207:U207"/>
    <mergeCell ref="C209:E209"/>
    <mergeCell ref="F209:O209"/>
    <mergeCell ref="Q209:R209"/>
    <mergeCell ref="U209:V209"/>
    <mergeCell ref="U211:V211"/>
    <mergeCell ref="B200:D200"/>
    <mergeCell ref="E200:G200"/>
    <mergeCell ref="H200:M200"/>
    <mergeCell ref="N200:Q200"/>
    <mergeCell ref="B185:D185"/>
    <mergeCell ref="J185:L185"/>
    <mergeCell ref="B203:D203"/>
    <mergeCell ref="J203:L203"/>
    <mergeCell ref="B198:D198"/>
    <mergeCell ref="E198:G198"/>
    <mergeCell ref="H198:M198"/>
    <mergeCell ref="N198:Q198"/>
    <mergeCell ref="B196:D196"/>
    <mergeCell ref="E196:G196"/>
    <mergeCell ref="H196:M196"/>
    <mergeCell ref="N196:Q196"/>
    <mergeCell ref="R196:U196"/>
    <mergeCell ref="B197:D197"/>
    <mergeCell ref="E197:G197"/>
    <mergeCell ref="H197:M197"/>
    <mergeCell ref="N197:Q197"/>
    <mergeCell ref="C191:E191"/>
    <mergeCell ref="F191:O191"/>
    <mergeCell ref="B215:D215"/>
    <mergeCell ref="E215:G215"/>
    <mergeCell ref="H215:M215"/>
    <mergeCell ref="N215:Q215"/>
    <mergeCell ref="B216:D216"/>
    <mergeCell ref="E216:G216"/>
    <mergeCell ref="H216:M216"/>
    <mergeCell ref="N216:Q216"/>
    <mergeCell ref="W211:Y211"/>
    <mergeCell ref="B213:D213"/>
    <mergeCell ref="E213:G213"/>
    <mergeCell ref="H213:M213"/>
    <mergeCell ref="N213:Q213"/>
    <mergeCell ref="R213:U213"/>
    <mergeCell ref="V213:Y213"/>
    <mergeCell ref="B214:D214"/>
    <mergeCell ref="E214:G214"/>
    <mergeCell ref="H214:M214"/>
    <mergeCell ref="N214:Q214"/>
    <mergeCell ref="R214:U214"/>
    <mergeCell ref="V214:Y214"/>
    <mergeCell ref="X227:AB227"/>
    <mergeCell ref="H226:I226"/>
    <mergeCell ref="L226:N226"/>
    <mergeCell ref="O226:Q226"/>
    <mergeCell ref="R226:T226"/>
    <mergeCell ref="U226:W226"/>
    <mergeCell ref="E227:G227"/>
    <mergeCell ref="H227:I227"/>
    <mergeCell ref="J227:K227"/>
    <mergeCell ref="L227:N227"/>
    <mergeCell ref="O227:Q227"/>
    <mergeCell ref="R227:T227"/>
    <mergeCell ref="U227:W227"/>
    <mergeCell ref="B218:D218"/>
    <mergeCell ref="E218:G218"/>
    <mergeCell ref="H218:M218"/>
    <mergeCell ref="N218:Q218"/>
    <mergeCell ref="Q221:R221"/>
    <mergeCell ref="U221:V221"/>
    <mergeCell ref="E223:K223"/>
    <mergeCell ref="L223:N223"/>
    <mergeCell ref="P223:U223"/>
    <mergeCell ref="X230:AB230"/>
    <mergeCell ref="E231:G231"/>
    <mergeCell ref="H231:I231"/>
    <mergeCell ref="J231:K231"/>
    <mergeCell ref="L231:N231"/>
    <mergeCell ref="O231:Q231"/>
    <mergeCell ref="R231:T231"/>
    <mergeCell ref="U231:W231"/>
    <mergeCell ref="X231:AB231"/>
    <mergeCell ref="E230:G230"/>
    <mergeCell ref="H230:I230"/>
    <mergeCell ref="J230:K230"/>
    <mergeCell ref="L230:N230"/>
    <mergeCell ref="O230:Q230"/>
    <mergeCell ref="R230:T230"/>
    <mergeCell ref="U230:W230"/>
    <mergeCell ref="X229:AB229"/>
    <mergeCell ref="E229:G229"/>
    <mergeCell ref="H229:I229"/>
    <mergeCell ref="J229:K229"/>
    <mergeCell ref="L229:N229"/>
    <mergeCell ref="O229:Q229"/>
    <mergeCell ref="R229:T229"/>
    <mergeCell ref="U229:W229"/>
    <mergeCell ref="E242:G242"/>
    <mergeCell ref="H242:M242"/>
    <mergeCell ref="N242:S242"/>
    <mergeCell ref="T242:AC242"/>
    <mergeCell ref="E243:G243"/>
    <mergeCell ref="H243:M243"/>
    <mergeCell ref="N243:S243"/>
    <mergeCell ref="T243:AC243"/>
    <mergeCell ref="E244:G244"/>
    <mergeCell ref="H244:M244"/>
    <mergeCell ref="N244:S244"/>
    <mergeCell ref="T244:AC244"/>
    <mergeCell ref="G235:K235"/>
    <mergeCell ref="L235:N235"/>
    <mergeCell ref="P235:U235"/>
    <mergeCell ref="H237:K237"/>
    <mergeCell ref="L237:P237"/>
    <mergeCell ref="J239:K239"/>
    <mergeCell ref="E241:G241"/>
    <mergeCell ref="H241:M241"/>
    <mergeCell ref="N241:S241"/>
    <mergeCell ref="T241:AC241"/>
    <mergeCell ref="B254:D254"/>
    <mergeCell ref="E255:J255"/>
    <mergeCell ref="K255:N255"/>
    <mergeCell ref="O255:T255"/>
    <mergeCell ref="U255:X255"/>
    <mergeCell ref="L256:N256"/>
    <mergeCell ref="V256:X256"/>
    <mergeCell ref="B251:F251"/>
    <mergeCell ref="G251:Y251"/>
    <mergeCell ref="T252:U252"/>
    <mergeCell ref="V252:X252"/>
    <mergeCell ref="B253:D253"/>
    <mergeCell ref="E253:J253"/>
    <mergeCell ref="K253:N253"/>
    <mergeCell ref="O253:T253"/>
    <mergeCell ref="U253:X253"/>
    <mergeCell ref="E245:G245"/>
    <mergeCell ref="H245:M245"/>
    <mergeCell ref="N245:S245"/>
    <mergeCell ref="T245:AC245"/>
    <mergeCell ref="E246:G246"/>
    <mergeCell ref="H246:M246"/>
    <mergeCell ref="N246:S246"/>
    <mergeCell ref="T246:AC246"/>
    <mergeCell ref="B249:D249"/>
    <mergeCell ref="J249:L249"/>
    <mergeCell ref="B261:D261"/>
    <mergeCell ref="E262:J262"/>
    <mergeCell ref="K262:N262"/>
    <mergeCell ref="O262:T262"/>
    <mergeCell ref="U262:X262"/>
    <mergeCell ref="F261:J261"/>
    <mergeCell ref="L261:N261"/>
    <mergeCell ref="P261:T261"/>
    <mergeCell ref="V261:X261"/>
    <mergeCell ref="L263:N263"/>
    <mergeCell ref="V263:X263"/>
    <mergeCell ref="E256:J256"/>
    <mergeCell ref="O256:T256"/>
    <mergeCell ref="B258:F258"/>
    <mergeCell ref="G258:Y258"/>
    <mergeCell ref="T259:U259"/>
    <mergeCell ref="V259:X259"/>
    <mergeCell ref="B260:D260"/>
    <mergeCell ref="E260:J260"/>
    <mergeCell ref="K260:N260"/>
    <mergeCell ref="O260:T260"/>
    <mergeCell ref="U260:X260"/>
    <mergeCell ref="B268:D268"/>
    <mergeCell ref="E269:J269"/>
    <mergeCell ref="K269:N269"/>
    <mergeCell ref="O269:T269"/>
    <mergeCell ref="U269:X269"/>
    <mergeCell ref="F268:J268"/>
    <mergeCell ref="L268:N268"/>
    <mergeCell ref="P268:T268"/>
    <mergeCell ref="V268:X268"/>
    <mergeCell ref="L270:N270"/>
    <mergeCell ref="V270:X270"/>
    <mergeCell ref="E263:J263"/>
    <mergeCell ref="O263:T263"/>
    <mergeCell ref="B265:F265"/>
    <mergeCell ref="G265:Y265"/>
    <mergeCell ref="T266:U266"/>
    <mergeCell ref="V266:X266"/>
    <mergeCell ref="B267:D267"/>
    <mergeCell ref="E267:J267"/>
    <mergeCell ref="K267:N267"/>
    <mergeCell ref="O267:T267"/>
    <mergeCell ref="U267:X267"/>
    <mergeCell ref="D279:F279"/>
    <mergeCell ref="G279:P279"/>
    <mergeCell ref="R279:S279"/>
    <mergeCell ref="V279:W279"/>
    <mergeCell ref="V281:W281"/>
    <mergeCell ref="X281:Z281"/>
    <mergeCell ref="C283:E283"/>
    <mergeCell ref="F283:H283"/>
    <mergeCell ref="I283:N283"/>
    <mergeCell ref="O283:R283"/>
    <mergeCell ref="S283:V283"/>
    <mergeCell ref="W283:Z283"/>
    <mergeCell ref="X284:Z284"/>
    <mergeCell ref="P285:R285"/>
    <mergeCell ref="X285:Z285"/>
    <mergeCell ref="E270:J270"/>
    <mergeCell ref="O270:T270"/>
    <mergeCell ref="E273:G273"/>
    <mergeCell ref="I273:K273"/>
    <mergeCell ref="I275:K275"/>
    <mergeCell ref="M275:S275"/>
    <mergeCell ref="H277:L277"/>
    <mergeCell ref="M277:O277"/>
    <mergeCell ref="Q277:V277"/>
    <mergeCell ref="I294:K294"/>
    <mergeCell ref="M294:S294"/>
    <mergeCell ref="C286:E286"/>
    <mergeCell ref="F286:H286"/>
    <mergeCell ref="I286:N286"/>
    <mergeCell ref="S286:V286"/>
    <mergeCell ref="C287:E287"/>
    <mergeCell ref="F287:H287"/>
    <mergeCell ref="I287:N287"/>
    <mergeCell ref="O287:R287"/>
    <mergeCell ref="P286:R286"/>
    <mergeCell ref="C284:E284"/>
    <mergeCell ref="F284:H284"/>
    <mergeCell ref="I284:N284"/>
    <mergeCell ref="O284:R284"/>
    <mergeCell ref="S284:V284"/>
    <mergeCell ref="C285:E285"/>
    <mergeCell ref="F285:H285"/>
    <mergeCell ref="I285:N285"/>
    <mergeCell ref="S285:V285"/>
    <mergeCell ref="X286:Z286"/>
    <mergeCell ref="T287:V287"/>
    <mergeCell ref="X287:Z287"/>
    <mergeCell ref="P289:R289"/>
    <mergeCell ref="X289:Z289"/>
    <mergeCell ref="C302:E302"/>
    <mergeCell ref="F302:H302"/>
    <mergeCell ref="I302:N302"/>
    <mergeCell ref="O302:R302"/>
    <mergeCell ref="S302:V302"/>
    <mergeCell ref="W302:Z302"/>
    <mergeCell ref="C303:E303"/>
    <mergeCell ref="F303:H303"/>
    <mergeCell ref="I303:N303"/>
    <mergeCell ref="O303:R303"/>
    <mergeCell ref="S303:V303"/>
    <mergeCell ref="H296:L296"/>
    <mergeCell ref="M296:O296"/>
    <mergeCell ref="Q296:V296"/>
    <mergeCell ref="D298:F298"/>
    <mergeCell ref="G298:P298"/>
    <mergeCell ref="R298:S298"/>
    <mergeCell ref="V298:W298"/>
    <mergeCell ref="V300:W300"/>
    <mergeCell ref="X300:Z300"/>
    <mergeCell ref="X303:Z303"/>
    <mergeCell ref="C289:E289"/>
    <mergeCell ref="F289:H289"/>
    <mergeCell ref="I289:N289"/>
    <mergeCell ref="S289:V289"/>
    <mergeCell ref="E292:G292"/>
    <mergeCell ref="I292:K292"/>
    <mergeCell ref="C307:E307"/>
    <mergeCell ref="F307:H307"/>
    <mergeCell ref="I307:N307"/>
    <mergeCell ref="O307:R307"/>
    <mergeCell ref="C304:E304"/>
    <mergeCell ref="F304:H304"/>
    <mergeCell ref="I304:N304"/>
    <mergeCell ref="O304:R304"/>
    <mergeCell ref="C305:E305"/>
    <mergeCell ref="F305:H305"/>
    <mergeCell ref="I305:N305"/>
    <mergeCell ref="O305:R305"/>
    <mergeCell ref="T304:V304"/>
    <mergeCell ref="X304:Z304"/>
    <mergeCell ref="T305:V305"/>
    <mergeCell ref="X305:Z305"/>
    <mergeCell ref="T307:V307"/>
    <mergeCell ref="X307:Z307"/>
    <mergeCell ref="V317:W317"/>
    <mergeCell ref="X317:Z317"/>
    <mergeCell ref="C319:E319"/>
    <mergeCell ref="F319:H319"/>
    <mergeCell ref="I319:N319"/>
    <mergeCell ref="O319:R319"/>
    <mergeCell ref="S319:V319"/>
    <mergeCell ref="W319:Z319"/>
    <mergeCell ref="C320:E320"/>
    <mergeCell ref="F320:H320"/>
    <mergeCell ref="I320:N320"/>
    <mergeCell ref="O320:R320"/>
    <mergeCell ref="S320:V320"/>
    <mergeCell ref="W320:Z320"/>
    <mergeCell ref="E309:G309"/>
    <mergeCell ref="I309:K309"/>
    <mergeCell ref="I311:K311"/>
    <mergeCell ref="M311:S311"/>
    <mergeCell ref="H313:L313"/>
    <mergeCell ref="M313:O313"/>
    <mergeCell ref="Q313:V313"/>
    <mergeCell ref="D315:F315"/>
    <mergeCell ref="G315:P315"/>
    <mergeCell ref="R315:S315"/>
    <mergeCell ref="V315:W315"/>
    <mergeCell ref="C323:E323"/>
    <mergeCell ref="F323:H323"/>
    <mergeCell ref="I323:N323"/>
    <mergeCell ref="O323:R323"/>
    <mergeCell ref="S323:V323"/>
    <mergeCell ref="Q327:R327"/>
    <mergeCell ref="U327:V327"/>
    <mergeCell ref="E329:K329"/>
    <mergeCell ref="L329:N329"/>
    <mergeCell ref="P329:U329"/>
    <mergeCell ref="C321:E321"/>
    <mergeCell ref="F321:H321"/>
    <mergeCell ref="I321:N321"/>
    <mergeCell ref="S321:V321"/>
    <mergeCell ref="P321:R321"/>
    <mergeCell ref="X321:Z321"/>
    <mergeCell ref="X333:AB333"/>
    <mergeCell ref="H332:I332"/>
    <mergeCell ref="L332:N332"/>
    <mergeCell ref="O332:Q332"/>
    <mergeCell ref="R332:T332"/>
    <mergeCell ref="U332:W332"/>
    <mergeCell ref="E333:G333"/>
    <mergeCell ref="H333:I333"/>
    <mergeCell ref="J333:K333"/>
    <mergeCell ref="L333:N333"/>
    <mergeCell ref="O333:Q333"/>
    <mergeCell ref="R333:T333"/>
    <mergeCell ref="U333:W333"/>
    <mergeCell ref="X323:Z323"/>
    <mergeCell ref="E336:G336"/>
    <mergeCell ref="H336:I336"/>
    <mergeCell ref="J336:K336"/>
    <mergeCell ref="L336:N336"/>
    <mergeCell ref="O336:Q336"/>
    <mergeCell ref="R336:T336"/>
    <mergeCell ref="U336:W336"/>
    <mergeCell ref="X336:AB336"/>
    <mergeCell ref="E337:G337"/>
    <mergeCell ref="H337:I337"/>
    <mergeCell ref="J337:K337"/>
    <mergeCell ref="L337:N337"/>
    <mergeCell ref="O337:Q337"/>
    <mergeCell ref="R337:T337"/>
    <mergeCell ref="U337:W337"/>
    <mergeCell ref="X337:AB337"/>
    <mergeCell ref="E351:G351"/>
    <mergeCell ref="H351:M351"/>
    <mergeCell ref="N351:S351"/>
    <mergeCell ref="T351:AC351"/>
    <mergeCell ref="E352:G352"/>
    <mergeCell ref="H352:M352"/>
    <mergeCell ref="N352:S352"/>
    <mergeCell ref="T352:AC352"/>
    <mergeCell ref="B355:D355"/>
    <mergeCell ref="J355:L355"/>
    <mergeCell ref="E348:G348"/>
    <mergeCell ref="H348:M348"/>
    <mergeCell ref="N348:S348"/>
    <mergeCell ref="T348:AC348"/>
    <mergeCell ref="E349:G349"/>
    <mergeCell ref="H349:M349"/>
    <mergeCell ref="N349:S349"/>
    <mergeCell ref="T349:AC349"/>
    <mergeCell ref="E350:G350"/>
    <mergeCell ref="H350:M350"/>
    <mergeCell ref="N350:S350"/>
    <mergeCell ref="T350:AC350"/>
    <mergeCell ref="B360:D360"/>
    <mergeCell ref="E361:J361"/>
    <mergeCell ref="K361:N361"/>
    <mergeCell ref="O361:T361"/>
    <mergeCell ref="U361:X361"/>
    <mergeCell ref="B357:F357"/>
    <mergeCell ref="G357:Y357"/>
    <mergeCell ref="T358:U358"/>
    <mergeCell ref="V358:X358"/>
    <mergeCell ref="B359:D359"/>
    <mergeCell ref="E359:J359"/>
    <mergeCell ref="K359:N359"/>
    <mergeCell ref="O359:T359"/>
    <mergeCell ref="U359:X359"/>
    <mergeCell ref="B367:D367"/>
    <mergeCell ref="E368:J368"/>
    <mergeCell ref="K368:N368"/>
    <mergeCell ref="O368:T368"/>
    <mergeCell ref="U368:X368"/>
    <mergeCell ref="E362:J362"/>
    <mergeCell ref="O362:T362"/>
    <mergeCell ref="B364:F364"/>
    <mergeCell ref="G364:Y364"/>
    <mergeCell ref="T365:U365"/>
    <mergeCell ref="V365:X365"/>
    <mergeCell ref="B366:D366"/>
    <mergeCell ref="E366:J366"/>
    <mergeCell ref="K366:N366"/>
    <mergeCell ref="O366:T366"/>
    <mergeCell ref="U366:X366"/>
    <mergeCell ref="F360:J360"/>
    <mergeCell ref="L360:N360"/>
    <mergeCell ref="B374:D374"/>
    <mergeCell ref="E375:J375"/>
    <mergeCell ref="K375:N375"/>
    <mergeCell ref="O375:T375"/>
    <mergeCell ref="U375:X375"/>
    <mergeCell ref="E369:J369"/>
    <mergeCell ref="O369:T369"/>
    <mergeCell ref="B371:F371"/>
    <mergeCell ref="G371:Y371"/>
    <mergeCell ref="T372:U372"/>
    <mergeCell ref="V372:X372"/>
    <mergeCell ref="B373:D373"/>
    <mergeCell ref="E373:J373"/>
    <mergeCell ref="K373:N373"/>
    <mergeCell ref="O373:T373"/>
    <mergeCell ref="U373:X373"/>
    <mergeCell ref="D385:F385"/>
    <mergeCell ref="G385:P385"/>
    <mergeCell ref="R385:S385"/>
    <mergeCell ref="V385:W385"/>
    <mergeCell ref="V387:W387"/>
    <mergeCell ref="X387:Z387"/>
    <mergeCell ref="C389:E389"/>
    <mergeCell ref="F389:H389"/>
    <mergeCell ref="I389:N389"/>
    <mergeCell ref="O389:R389"/>
    <mergeCell ref="S389:V389"/>
    <mergeCell ref="W389:Z389"/>
    <mergeCell ref="E376:J376"/>
    <mergeCell ref="O376:T376"/>
    <mergeCell ref="E379:G379"/>
    <mergeCell ref="I379:K379"/>
    <mergeCell ref="I381:K381"/>
    <mergeCell ref="M381:S381"/>
    <mergeCell ref="H383:L383"/>
    <mergeCell ref="M383:O383"/>
    <mergeCell ref="Q383:V383"/>
    <mergeCell ref="L376:N376"/>
    <mergeCell ref="V376:X376"/>
    <mergeCell ref="C392:E392"/>
    <mergeCell ref="F392:H392"/>
    <mergeCell ref="I392:N392"/>
    <mergeCell ref="O392:R392"/>
    <mergeCell ref="C390:E390"/>
    <mergeCell ref="F390:H390"/>
    <mergeCell ref="I390:N390"/>
    <mergeCell ref="O390:R390"/>
    <mergeCell ref="S390:V390"/>
    <mergeCell ref="C391:E391"/>
    <mergeCell ref="F391:H391"/>
    <mergeCell ref="I391:N391"/>
    <mergeCell ref="S391:V391"/>
    <mergeCell ref="X390:Z390"/>
    <mergeCell ref="P391:R391"/>
    <mergeCell ref="X391:Z391"/>
    <mergeCell ref="T392:V392"/>
    <mergeCell ref="X392:Z392"/>
    <mergeCell ref="C394:E394"/>
    <mergeCell ref="F394:H394"/>
    <mergeCell ref="I394:N394"/>
    <mergeCell ref="S394:V394"/>
    <mergeCell ref="E396:G396"/>
    <mergeCell ref="I396:K396"/>
    <mergeCell ref="I398:K398"/>
    <mergeCell ref="M398:S398"/>
    <mergeCell ref="H400:L400"/>
    <mergeCell ref="M400:O400"/>
    <mergeCell ref="Q400:V400"/>
    <mergeCell ref="D402:F402"/>
    <mergeCell ref="G402:P402"/>
    <mergeCell ref="R402:S402"/>
    <mergeCell ref="V402:W402"/>
    <mergeCell ref="P394:R394"/>
    <mergeCell ref="X394:Z394"/>
    <mergeCell ref="F407:H407"/>
    <mergeCell ref="I407:N407"/>
    <mergeCell ref="O407:R407"/>
    <mergeCell ref="S407:V407"/>
    <mergeCell ref="W407:Z407"/>
    <mergeCell ref="C408:E408"/>
    <mergeCell ref="F408:H408"/>
    <mergeCell ref="I408:N408"/>
    <mergeCell ref="O408:R408"/>
    <mergeCell ref="V404:W404"/>
    <mergeCell ref="X404:Z404"/>
    <mergeCell ref="C406:E406"/>
    <mergeCell ref="F406:H406"/>
    <mergeCell ref="I406:N406"/>
    <mergeCell ref="O406:R406"/>
    <mergeCell ref="T408:V408"/>
    <mergeCell ref="X408:Z408"/>
    <mergeCell ref="T410:V410"/>
    <mergeCell ref="X410:Z410"/>
    <mergeCell ref="P424:R424"/>
    <mergeCell ref="X424:Z424"/>
    <mergeCell ref="P422:R422"/>
    <mergeCell ref="X422:Z422"/>
    <mergeCell ref="S406:V406"/>
    <mergeCell ref="W406:Z406"/>
    <mergeCell ref="C410:E410"/>
    <mergeCell ref="F410:H410"/>
    <mergeCell ref="I410:N410"/>
    <mergeCell ref="O410:R410"/>
    <mergeCell ref="I412:K412"/>
    <mergeCell ref="M412:S412"/>
    <mergeCell ref="H414:L414"/>
    <mergeCell ref="M414:O414"/>
    <mergeCell ref="Q414:V414"/>
    <mergeCell ref="D416:F416"/>
    <mergeCell ref="G416:P416"/>
    <mergeCell ref="R416:S416"/>
    <mergeCell ref="V416:W416"/>
    <mergeCell ref="C407:E407"/>
    <mergeCell ref="C424:E424"/>
    <mergeCell ref="F424:H424"/>
    <mergeCell ref="I424:N424"/>
    <mergeCell ref="S424:V424"/>
    <mergeCell ref="C420:E420"/>
    <mergeCell ref="F420:H420"/>
    <mergeCell ref="I420:N420"/>
    <mergeCell ref="O420:R420"/>
    <mergeCell ref="S420:V420"/>
    <mergeCell ref="W420:Z420"/>
    <mergeCell ref="S421:V421"/>
    <mergeCell ref="W421:Z421"/>
    <mergeCell ref="H432:I432"/>
    <mergeCell ref="L432:N432"/>
    <mergeCell ref="O432:Q432"/>
    <mergeCell ref="R432:T432"/>
    <mergeCell ref="U432:W432"/>
    <mergeCell ref="E433:G433"/>
    <mergeCell ref="H433:I433"/>
    <mergeCell ref="J433:K433"/>
    <mergeCell ref="L433:N433"/>
    <mergeCell ref="O433:Q433"/>
    <mergeCell ref="R433:T433"/>
    <mergeCell ref="U433:W433"/>
    <mergeCell ref="G441:K441"/>
    <mergeCell ref="L441:N441"/>
    <mergeCell ref="P441:U441"/>
    <mergeCell ref="H443:K443"/>
    <mergeCell ref="L443:P443"/>
    <mergeCell ref="J445:K445"/>
    <mergeCell ref="E447:G447"/>
    <mergeCell ref="H447:M447"/>
    <mergeCell ref="N447:S447"/>
    <mergeCell ref="T447:AC447"/>
    <mergeCell ref="E436:G436"/>
    <mergeCell ref="H436:I436"/>
    <mergeCell ref="J436:K436"/>
    <mergeCell ref="L436:N436"/>
    <mergeCell ref="O436:Q436"/>
    <mergeCell ref="R436:T436"/>
    <mergeCell ref="U436:W436"/>
    <mergeCell ref="X436:AB436"/>
    <mergeCell ref="E437:G437"/>
    <mergeCell ref="H437:I437"/>
    <mergeCell ref="J437:K437"/>
    <mergeCell ref="L437:N437"/>
    <mergeCell ref="O437:Q437"/>
    <mergeCell ref="R437:T437"/>
    <mergeCell ref="U437:W437"/>
    <mergeCell ref="X437:AB437"/>
    <mergeCell ref="E451:G451"/>
    <mergeCell ref="H451:M451"/>
    <mergeCell ref="N451:S451"/>
    <mergeCell ref="T451:AC451"/>
    <mergeCell ref="E452:G452"/>
    <mergeCell ref="H452:M452"/>
    <mergeCell ref="N452:S452"/>
    <mergeCell ref="T452:AC452"/>
    <mergeCell ref="B455:D455"/>
    <mergeCell ref="J455:L455"/>
    <mergeCell ref="E448:G448"/>
    <mergeCell ref="H448:M448"/>
    <mergeCell ref="N448:S448"/>
    <mergeCell ref="T448:AC448"/>
    <mergeCell ref="E449:G449"/>
    <mergeCell ref="H449:M449"/>
    <mergeCell ref="N449:S449"/>
    <mergeCell ref="T449:AC449"/>
    <mergeCell ref="E450:G450"/>
    <mergeCell ref="H450:M450"/>
    <mergeCell ref="N450:S450"/>
    <mergeCell ref="T450:AC450"/>
    <mergeCell ref="B460:D460"/>
    <mergeCell ref="E461:J461"/>
    <mergeCell ref="K461:N461"/>
    <mergeCell ref="O461:T461"/>
    <mergeCell ref="U461:X461"/>
    <mergeCell ref="B457:F457"/>
    <mergeCell ref="G457:Y457"/>
    <mergeCell ref="T458:U458"/>
    <mergeCell ref="V458:X458"/>
    <mergeCell ref="B459:D459"/>
    <mergeCell ref="E459:J459"/>
    <mergeCell ref="K459:N459"/>
    <mergeCell ref="O459:T459"/>
    <mergeCell ref="U459:X459"/>
    <mergeCell ref="B467:D467"/>
    <mergeCell ref="E468:J468"/>
    <mergeCell ref="K468:N468"/>
    <mergeCell ref="O468:T468"/>
    <mergeCell ref="U468:X468"/>
    <mergeCell ref="E462:J462"/>
    <mergeCell ref="O462:T462"/>
    <mergeCell ref="B464:F464"/>
    <mergeCell ref="G464:Y464"/>
    <mergeCell ref="T465:U465"/>
    <mergeCell ref="V465:X465"/>
    <mergeCell ref="B466:D466"/>
    <mergeCell ref="E466:J466"/>
    <mergeCell ref="K466:N466"/>
    <mergeCell ref="O466:T466"/>
    <mergeCell ref="U466:X466"/>
    <mergeCell ref="F460:J460"/>
    <mergeCell ref="L460:N460"/>
    <mergeCell ref="E469:J469"/>
    <mergeCell ref="O469:T469"/>
    <mergeCell ref="L469:N469"/>
    <mergeCell ref="V469:X469"/>
    <mergeCell ref="D478:F478"/>
    <mergeCell ref="G478:P478"/>
    <mergeCell ref="R478:S478"/>
    <mergeCell ref="V478:W478"/>
    <mergeCell ref="V480:W480"/>
    <mergeCell ref="X480:Z480"/>
    <mergeCell ref="C482:E482"/>
    <mergeCell ref="F482:H482"/>
    <mergeCell ref="I482:N482"/>
    <mergeCell ref="O482:R482"/>
    <mergeCell ref="S482:V482"/>
    <mergeCell ref="W482:Z482"/>
    <mergeCell ref="E472:G472"/>
    <mergeCell ref="I472:K472"/>
    <mergeCell ref="I474:K474"/>
    <mergeCell ref="M474:S474"/>
    <mergeCell ref="H476:L476"/>
    <mergeCell ref="M476:O476"/>
    <mergeCell ref="Q476:V476"/>
    <mergeCell ref="C485:E485"/>
    <mergeCell ref="F485:H485"/>
    <mergeCell ref="I485:N485"/>
    <mergeCell ref="S485:V485"/>
    <mergeCell ref="C487:E487"/>
    <mergeCell ref="F487:H487"/>
    <mergeCell ref="I487:N487"/>
    <mergeCell ref="S487:V487"/>
    <mergeCell ref="C483:E483"/>
    <mergeCell ref="F483:H483"/>
    <mergeCell ref="I483:N483"/>
    <mergeCell ref="O483:R483"/>
    <mergeCell ref="S483:V483"/>
    <mergeCell ref="W483:Z483"/>
    <mergeCell ref="C484:E484"/>
    <mergeCell ref="F484:H484"/>
    <mergeCell ref="I484:N484"/>
    <mergeCell ref="S484:V484"/>
    <mergeCell ref="P484:R484"/>
    <mergeCell ref="X484:Z484"/>
    <mergeCell ref="P485:R485"/>
    <mergeCell ref="X485:Z485"/>
    <mergeCell ref="P487:R487"/>
    <mergeCell ref="X487:Z487"/>
    <mergeCell ref="V497:W497"/>
    <mergeCell ref="X497:Z497"/>
    <mergeCell ref="C499:E499"/>
    <mergeCell ref="F499:H499"/>
    <mergeCell ref="I499:N499"/>
    <mergeCell ref="O499:R499"/>
    <mergeCell ref="S499:V499"/>
    <mergeCell ref="W499:Z499"/>
    <mergeCell ref="C500:E500"/>
    <mergeCell ref="F500:H500"/>
    <mergeCell ref="I500:N500"/>
    <mergeCell ref="O500:R500"/>
    <mergeCell ref="S500:V500"/>
    <mergeCell ref="W500:Z500"/>
    <mergeCell ref="E489:G489"/>
    <mergeCell ref="I489:K489"/>
    <mergeCell ref="I491:K491"/>
    <mergeCell ref="M491:S491"/>
    <mergeCell ref="H493:L493"/>
    <mergeCell ref="M493:O493"/>
    <mergeCell ref="Q493:V493"/>
    <mergeCell ref="D495:F495"/>
    <mergeCell ref="G495:P495"/>
    <mergeCell ref="R495:S495"/>
    <mergeCell ref="V495:W495"/>
    <mergeCell ref="C501:E501"/>
    <mergeCell ref="F501:H501"/>
    <mergeCell ref="I501:N501"/>
    <mergeCell ref="O501:R501"/>
    <mergeCell ref="C504:E504"/>
    <mergeCell ref="F504:H504"/>
    <mergeCell ref="I504:N504"/>
    <mergeCell ref="O504:R504"/>
    <mergeCell ref="C502:E502"/>
    <mergeCell ref="F502:H502"/>
    <mergeCell ref="I502:N502"/>
    <mergeCell ref="O502:R502"/>
    <mergeCell ref="T501:V501"/>
    <mergeCell ref="X501:Z501"/>
    <mergeCell ref="T502:V502"/>
    <mergeCell ref="X502:Z502"/>
    <mergeCell ref="T504:V504"/>
    <mergeCell ref="X504:Z504"/>
  </mergeCells>
  <phoneticPr fontId="1"/>
  <printOptions horizontalCentered="1"/>
  <pageMargins left="0.23622047244094491" right="0.23622047244094491" top="0.74803149606299213" bottom="0.74803149606299213" header="0.31496062992125984" footer="0.31496062992125984"/>
  <pageSetup paperSize="8" scale="80" orientation="portrait" r:id="rId1"/>
  <headerFooter>
    <oddHeader>&amp;L書籍対応頁　第2章　P31～P126</oddHeader>
  </headerFooter>
  <rowBreaks count="8" manualBreakCount="8">
    <brk id="76" min="1" max="28" man="1"/>
    <brk id="152" min="1" max="28" man="1"/>
    <brk id="202" min="1" max="28" man="1"/>
    <brk id="270" min="1" max="28" man="1"/>
    <brk id="323" min="1" max="28" man="1"/>
    <brk id="394" min="1" max="28" man="1"/>
    <brk id="452" min="1" max="28" man="1"/>
    <brk id="504"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G221"/>
  <sheetViews>
    <sheetView zoomScaleNormal="100" zoomScaleSheetLayoutView="80" workbookViewId="0">
      <selection activeCell="T28" sqref="T28:W28"/>
    </sheetView>
  </sheetViews>
  <sheetFormatPr defaultRowHeight="18"/>
  <cols>
    <col min="1" max="23" width="4.4140625" customWidth="1"/>
    <col min="24" max="24" width="8.1640625" customWidth="1"/>
    <col min="25" max="26" width="4.4140625" customWidth="1"/>
    <col min="27" max="29" width="4" customWidth="1"/>
    <col min="33" max="33" width="15.9140625" customWidth="1"/>
    <col min="34" max="34" width="25.6640625" customWidth="1"/>
    <col min="35" max="35" width="17.6640625" customWidth="1"/>
    <col min="36" max="36" width="22.58203125" customWidth="1"/>
    <col min="37" max="37" width="21.9140625" customWidth="1"/>
    <col min="39" max="39" width="44.9140625" customWidth="1"/>
    <col min="40" max="41" width="6.33203125" customWidth="1"/>
    <col min="46" max="46" width="18.08203125" customWidth="1"/>
    <col min="47" max="47" width="20.1640625" customWidth="1"/>
    <col min="49" max="49" width="49" customWidth="1"/>
  </cols>
  <sheetData>
    <row r="1" spans="2:33" ht="18.5" thickBot="1"/>
    <row r="2" spans="2:33" ht="18.5" thickBot="1">
      <c r="B2" s="86" t="s">
        <v>48</v>
      </c>
      <c r="C2" s="86"/>
      <c r="D2" s="86"/>
      <c r="E2" s="2" t="s">
        <v>110</v>
      </c>
      <c r="F2" s="5">
        <v>2</v>
      </c>
      <c r="G2" s="2" t="s">
        <v>111</v>
      </c>
      <c r="I2" s="2" t="s">
        <v>47</v>
      </c>
      <c r="J2" s="87">
        <v>31</v>
      </c>
      <c r="K2" s="88"/>
      <c r="L2" s="2" t="s">
        <v>121</v>
      </c>
      <c r="M2" s="2" t="s">
        <v>47</v>
      </c>
      <c r="N2" s="87">
        <v>126</v>
      </c>
      <c r="O2" s="88"/>
    </row>
    <row r="4" spans="2:33" s="48" customFormat="1" ht="26.5">
      <c r="B4" s="47" t="s">
        <v>488</v>
      </c>
      <c r="C4" s="47"/>
      <c r="D4" s="47"/>
      <c r="E4" s="47"/>
      <c r="F4" s="47"/>
      <c r="G4" s="47"/>
      <c r="H4" s="47"/>
      <c r="I4" s="47"/>
      <c r="J4" s="47"/>
      <c r="K4" s="47"/>
      <c r="L4" s="47"/>
      <c r="M4" s="47"/>
      <c r="N4" s="47"/>
      <c r="O4" s="47"/>
      <c r="P4" s="47"/>
      <c r="Q4" s="47"/>
      <c r="R4" s="47"/>
      <c r="S4" s="47"/>
      <c r="T4" s="47"/>
      <c r="U4" s="47"/>
      <c r="V4" s="47"/>
      <c r="W4" s="47"/>
      <c r="X4" s="47"/>
      <c r="Y4" s="47"/>
    </row>
    <row r="5" spans="2:33" ht="18" customHeight="1"/>
    <row r="6" spans="2:33" ht="18" customHeight="1" thickBot="1"/>
    <row r="7" spans="2:33" ht="18.5" customHeight="1" thickTop="1" thickBot="1">
      <c r="C7" s="50"/>
      <c r="D7" s="51"/>
      <c r="E7" s="51"/>
      <c r="F7" s="51"/>
      <c r="G7" s="51"/>
      <c r="H7" s="51"/>
      <c r="I7" s="51"/>
      <c r="J7" s="51"/>
      <c r="K7" s="51"/>
      <c r="L7" s="51"/>
      <c r="M7" s="51"/>
      <c r="N7" s="51"/>
      <c r="O7" s="51"/>
      <c r="P7" s="51"/>
      <c r="Q7" s="51"/>
      <c r="R7" s="51"/>
      <c r="S7" s="51"/>
      <c r="T7" s="51"/>
      <c r="U7" s="51"/>
      <c r="V7" s="51"/>
      <c r="W7" s="51"/>
      <c r="X7" s="52"/>
    </row>
    <row r="8" spans="2:33" ht="18.5" thickBot="1">
      <c r="C8" s="53"/>
      <c r="E8" s="58" t="s">
        <v>293</v>
      </c>
      <c r="F8" s="58"/>
      <c r="G8" s="58"/>
      <c r="H8" s="58"/>
      <c r="J8" s="62" t="s">
        <v>12</v>
      </c>
      <c r="K8" s="63"/>
      <c r="L8" s="64"/>
      <c r="O8" s="62" t="s">
        <v>483</v>
      </c>
      <c r="P8" s="63"/>
      <c r="Q8" s="63"/>
      <c r="R8" s="63"/>
      <c r="S8" s="63"/>
      <c r="T8" s="63"/>
      <c r="U8" s="67"/>
      <c r="V8" s="67"/>
      <c r="W8" s="68"/>
      <c r="X8" s="54"/>
    </row>
    <row r="9" spans="2:33" ht="18.5" thickBot="1">
      <c r="C9" s="53"/>
      <c r="X9" s="54"/>
    </row>
    <row r="10" spans="2:33" ht="49.5" customHeight="1" thickBot="1">
      <c r="C10" s="53"/>
      <c r="E10" s="134" t="s">
        <v>294</v>
      </c>
      <c r="F10" s="135"/>
      <c r="G10" s="135"/>
      <c r="H10" s="135"/>
      <c r="I10" s="135"/>
      <c r="J10" s="135"/>
      <c r="K10" s="135"/>
      <c r="L10" s="136"/>
      <c r="M10" s="2" t="s">
        <v>476</v>
      </c>
      <c r="O10" s="137" t="s">
        <v>296</v>
      </c>
      <c r="P10" s="138"/>
      <c r="Q10" s="139"/>
      <c r="S10" s="2" t="s">
        <v>476</v>
      </c>
      <c r="U10" s="137" t="s">
        <v>299</v>
      </c>
      <c r="V10" s="138"/>
      <c r="W10" s="139"/>
      <c r="X10" s="54"/>
    </row>
    <row r="11" spans="2:33" ht="49.5" customHeight="1" thickBot="1">
      <c r="C11" s="53"/>
      <c r="E11" s="134" t="s">
        <v>295</v>
      </c>
      <c r="F11" s="135"/>
      <c r="G11" s="135"/>
      <c r="H11" s="135"/>
      <c r="I11" s="135"/>
      <c r="J11" s="135"/>
      <c r="K11" s="135"/>
      <c r="L11" s="136"/>
      <c r="M11" s="2" t="s">
        <v>476</v>
      </c>
      <c r="O11" s="140"/>
      <c r="P11" s="141"/>
      <c r="Q11" s="142"/>
      <c r="S11" s="2" t="s">
        <v>476</v>
      </c>
      <c r="U11" s="140"/>
      <c r="V11" s="141"/>
      <c r="W11" s="142"/>
      <c r="X11" s="54"/>
    </row>
    <row r="12" spans="2:33" ht="18.5" thickBot="1">
      <c r="C12" s="55"/>
      <c r="D12" s="56"/>
      <c r="E12" s="56"/>
      <c r="F12" s="56"/>
      <c r="G12" s="56"/>
      <c r="H12" s="56"/>
      <c r="I12" s="56"/>
      <c r="J12" s="56"/>
      <c r="K12" s="56"/>
      <c r="L12" s="56"/>
      <c r="M12" s="56"/>
      <c r="N12" s="56"/>
      <c r="O12" s="56"/>
      <c r="P12" s="56"/>
      <c r="Q12" s="56"/>
      <c r="R12" s="56"/>
      <c r="S12" s="56"/>
      <c r="T12" s="56"/>
      <c r="U12" s="56"/>
      <c r="V12" s="56"/>
      <c r="W12" s="56"/>
      <c r="X12" s="57"/>
      <c r="AG12" s="2"/>
    </row>
    <row r="13" spans="2:33" ht="19" thickTop="1" thickBot="1">
      <c r="AG13" s="2"/>
    </row>
    <row r="14" spans="2:33" ht="18.5" thickBot="1">
      <c r="E14" s="2" t="s">
        <v>110</v>
      </c>
      <c r="F14" s="5">
        <v>2</v>
      </c>
      <c r="G14" s="2" t="s">
        <v>111</v>
      </c>
      <c r="I14" s="9" t="s">
        <v>122</v>
      </c>
      <c r="J14" s="10"/>
      <c r="L14" s="12">
        <v>3</v>
      </c>
      <c r="M14" s="2" t="s">
        <v>484</v>
      </c>
      <c r="N14" s="12">
        <v>1</v>
      </c>
      <c r="P14" s="2" t="s">
        <v>485</v>
      </c>
      <c r="Q14" s="87">
        <v>64</v>
      </c>
      <c r="R14" s="88"/>
      <c r="S14" s="2" t="s">
        <v>486</v>
      </c>
      <c r="T14" s="2" t="s">
        <v>485</v>
      </c>
      <c r="U14" s="87">
        <v>66</v>
      </c>
      <c r="V14" s="88"/>
      <c r="AG14" s="2"/>
    </row>
    <row r="15" spans="2:33">
      <c r="AG15" s="2"/>
    </row>
    <row r="16" spans="2:33">
      <c r="B16" s="58" t="s">
        <v>487</v>
      </c>
      <c r="C16" s="59"/>
      <c r="D16" s="59"/>
      <c r="E16" s="59"/>
      <c r="F16" s="58"/>
      <c r="G16" s="58"/>
      <c r="H16" s="58"/>
      <c r="I16" s="58"/>
      <c r="J16" s="58"/>
      <c r="K16" s="58"/>
      <c r="L16" s="58"/>
      <c r="M16" s="58"/>
      <c r="N16" s="58"/>
      <c r="O16" s="58"/>
      <c r="P16" s="58"/>
      <c r="Q16" s="58"/>
      <c r="R16" s="58"/>
      <c r="S16" s="58"/>
      <c r="T16" s="58"/>
      <c r="U16" s="58"/>
      <c r="V16" s="58"/>
      <c r="W16" s="58"/>
      <c r="X16" s="59"/>
      <c r="Y16" s="59"/>
      <c r="AG16" s="2"/>
    </row>
    <row r="17" spans="2:33" ht="18.5" thickBot="1">
      <c r="AG17" s="2"/>
    </row>
    <row r="18" spans="2:33" ht="18.5" thickBot="1">
      <c r="G18" s="86" t="s">
        <v>22</v>
      </c>
      <c r="H18" s="86"/>
      <c r="I18" s="86"/>
      <c r="J18" s="86"/>
      <c r="K18" s="86"/>
      <c r="L18" s="92" t="s">
        <v>12</v>
      </c>
      <c r="M18" s="93"/>
      <c r="N18" s="94"/>
      <c r="P18" s="87" t="s">
        <v>113</v>
      </c>
      <c r="Q18" s="90"/>
      <c r="R18" s="90"/>
      <c r="S18" s="90"/>
      <c r="T18" s="90"/>
      <c r="U18" s="88"/>
      <c r="AG18" s="2"/>
    </row>
    <row r="19" spans="2:33" ht="5.5" customHeight="1" thickBot="1">
      <c r="AG19" s="2"/>
    </row>
    <row r="20" spans="2:33" ht="18.5" thickBot="1">
      <c r="H20" s="86" t="s">
        <v>138</v>
      </c>
      <c r="I20" s="86"/>
      <c r="J20" s="86"/>
      <c r="K20" s="91"/>
      <c r="L20" s="165" t="s">
        <v>139</v>
      </c>
      <c r="M20" s="166"/>
      <c r="N20" s="166"/>
      <c r="O20" s="166"/>
      <c r="P20" s="166"/>
      <c r="Q20" s="167"/>
      <c r="R20" s="87" t="s">
        <v>231</v>
      </c>
      <c r="S20" s="90"/>
      <c r="T20" s="90"/>
      <c r="U20" s="90"/>
      <c r="V20" s="90"/>
      <c r="W20" s="88"/>
      <c r="AG20" s="2"/>
    </row>
    <row r="21" spans="2:33" ht="7.5" customHeight="1" thickBot="1">
      <c r="AG21" s="2"/>
    </row>
    <row r="22" spans="2:33" ht="18.5" thickBot="1">
      <c r="E22" s="2" t="s">
        <v>110</v>
      </c>
      <c r="F22" s="5">
        <v>2</v>
      </c>
      <c r="G22" s="2" t="s">
        <v>111</v>
      </c>
      <c r="I22" s="2" t="s">
        <v>47</v>
      </c>
      <c r="J22" s="87">
        <v>64</v>
      </c>
      <c r="K22" s="88"/>
      <c r="L22" s="2" t="s">
        <v>121</v>
      </c>
      <c r="M22" s="2" t="s">
        <v>47</v>
      </c>
      <c r="N22" s="87">
        <v>66</v>
      </c>
      <c r="O22" s="88"/>
      <c r="AG22" s="2"/>
    </row>
    <row r="23" spans="2:33" ht="18.5" thickBot="1">
      <c r="AG23" s="2"/>
    </row>
    <row r="24" spans="2:33" ht="18.5" thickBot="1">
      <c r="B24" s="86" t="s">
        <v>226</v>
      </c>
      <c r="C24" s="86"/>
      <c r="D24" s="86"/>
      <c r="E24" s="8" t="s">
        <v>227</v>
      </c>
      <c r="F24" s="159" t="s">
        <v>228</v>
      </c>
      <c r="G24" s="160"/>
      <c r="H24" s="160"/>
      <c r="I24" s="160"/>
      <c r="J24" s="160"/>
      <c r="K24" s="160"/>
      <c r="L24" s="160"/>
      <c r="M24" s="160"/>
      <c r="N24" s="160"/>
      <c r="O24" s="160"/>
      <c r="P24" s="161"/>
      <c r="AG24" s="2"/>
    </row>
    <row r="25" spans="2:33" ht="18.5" thickBot="1">
      <c r="AG25" s="2"/>
    </row>
    <row r="26" spans="2:33" ht="18.5" thickBot="1">
      <c r="B26" s="92" t="s">
        <v>229</v>
      </c>
      <c r="C26" s="94"/>
      <c r="D26" s="92" t="s">
        <v>232</v>
      </c>
      <c r="E26" s="93"/>
      <c r="F26" s="93"/>
      <c r="G26" s="93"/>
      <c r="H26" s="93"/>
      <c r="I26" s="94"/>
      <c r="J26" s="92" t="s">
        <v>230</v>
      </c>
      <c r="K26" s="94"/>
      <c r="L26" s="92" t="s">
        <v>233</v>
      </c>
      <c r="M26" s="93"/>
      <c r="N26" s="93"/>
      <c r="O26" s="93"/>
      <c r="P26" s="93"/>
      <c r="Q26" s="94"/>
      <c r="R26" s="92" t="s">
        <v>234</v>
      </c>
      <c r="S26" s="93"/>
      <c r="T26" s="93"/>
      <c r="U26" s="93"/>
      <c r="V26" s="93"/>
      <c r="W26" s="94"/>
      <c r="X26" s="92" t="s">
        <v>235</v>
      </c>
      <c r="Y26" s="94"/>
      <c r="AG26" s="2"/>
    </row>
    <row r="27" spans="2:33" ht="18.5" thickBot="1">
      <c r="B27" s="92">
        <v>1</v>
      </c>
      <c r="C27" s="94"/>
      <c r="D27" s="92" t="s">
        <v>27</v>
      </c>
      <c r="E27" s="93"/>
      <c r="F27" s="93"/>
      <c r="G27" s="93"/>
      <c r="H27" s="93"/>
      <c r="I27" s="94"/>
      <c r="J27" s="92"/>
      <c r="K27" s="94"/>
      <c r="L27" s="169" t="s">
        <v>238</v>
      </c>
      <c r="M27" s="171"/>
      <c r="N27" s="171"/>
      <c r="O27" s="171"/>
      <c r="P27" s="171"/>
      <c r="Q27" s="170"/>
      <c r="R27" s="169"/>
      <c r="S27" s="171"/>
      <c r="T27" s="171"/>
      <c r="U27" s="171"/>
      <c r="V27" s="171"/>
      <c r="W27" s="170"/>
      <c r="X27" s="169"/>
      <c r="Y27" s="170"/>
      <c r="AG27" s="2"/>
    </row>
    <row r="28" spans="2:33" ht="18.5" thickBot="1">
      <c r="B28" s="92">
        <v>2</v>
      </c>
      <c r="C28" s="94"/>
      <c r="D28" s="112" t="s">
        <v>236</v>
      </c>
      <c r="E28" s="113"/>
      <c r="F28" s="113"/>
      <c r="G28" s="113"/>
      <c r="H28" s="113"/>
      <c r="I28" s="114"/>
      <c r="J28" s="92" t="s">
        <v>16</v>
      </c>
      <c r="K28" s="94"/>
      <c r="L28" s="99">
        <v>1</v>
      </c>
      <c r="M28" s="100"/>
      <c r="N28" s="103"/>
      <c r="O28" s="108"/>
      <c r="P28" s="108"/>
      <c r="Q28" s="104"/>
      <c r="R28" s="99">
        <v>4</v>
      </c>
      <c r="S28" s="100"/>
      <c r="T28" s="103"/>
      <c r="U28" s="108"/>
      <c r="V28" s="108"/>
      <c r="W28" s="104"/>
      <c r="X28" s="96"/>
      <c r="Y28" s="98"/>
      <c r="AG28" s="2"/>
    </row>
    <row r="29" spans="2:33" ht="18.5" thickBot="1">
      <c r="B29" s="92">
        <v>3</v>
      </c>
      <c r="C29" s="94"/>
      <c r="D29" s="156" t="s">
        <v>474</v>
      </c>
      <c r="E29" s="157"/>
      <c r="F29" s="157"/>
      <c r="G29" s="157"/>
      <c r="H29" s="157"/>
      <c r="I29" s="158"/>
      <c r="J29" s="92" t="s">
        <v>16</v>
      </c>
      <c r="K29" s="94"/>
      <c r="L29" s="99">
        <v>2</v>
      </c>
      <c r="M29" s="100"/>
      <c r="N29" s="103"/>
      <c r="O29" s="108"/>
      <c r="P29" s="108"/>
      <c r="Q29" s="104"/>
      <c r="R29" s="99">
        <v>5</v>
      </c>
      <c r="S29" s="100"/>
      <c r="T29" s="103"/>
      <c r="U29" s="108"/>
      <c r="V29" s="108"/>
      <c r="W29" s="104"/>
      <c r="X29" s="96"/>
      <c r="Y29" s="98"/>
      <c r="AG29" s="2"/>
    </row>
    <row r="30" spans="2:33" ht="18.5" thickBot="1">
      <c r="B30" s="92">
        <v>4</v>
      </c>
      <c r="C30" s="94"/>
      <c r="D30" s="112" t="s">
        <v>237</v>
      </c>
      <c r="E30" s="113"/>
      <c r="F30" s="113"/>
      <c r="G30" s="113"/>
      <c r="H30" s="113"/>
      <c r="I30" s="114"/>
      <c r="J30" s="92" t="s">
        <v>16</v>
      </c>
      <c r="K30" s="94"/>
      <c r="L30" s="99">
        <v>3</v>
      </c>
      <c r="M30" s="100"/>
      <c r="N30" s="103"/>
      <c r="O30" s="108"/>
      <c r="P30" s="108"/>
      <c r="Q30" s="104"/>
      <c r="R30" s="99">
        <v>6</v>
      </c>
      <c r="S30" s="100"/>
      <c r="T30" s="103"/>
      <c r="U30" s="108"/>
      <c r="V30" s="108"/>
      <c r="W30" s="104"/>
      <c r="X30" s="96"/>
      <c r="Y30" s="98"/>
      <c r="AG30" s="2"/>
    </row>
    <row r="31" spans="2:33">
      <c r="AG31" s="2"/>
    </row>
    <row r="32" spans="2:33">
      <c r="B32" s="1" t="s">
        <v>239</v>
      </c>
      <c r="AG32" s="2"/>
    </row>
    <row r="33" spans="2:33">
      <c r="B33" s="1" t="s">
        <v>240</v>
      </c>
      <c r="C33" s="1"/>
      <c r="D33" s="1"/>
      <c r="E33" s="1"/>
      <c r="F33" s="1"/>
      <c r="G33" s="168">
        <v>44000</v>
      </c>
      <c r="H33" s="168"/>
      <c r="I33" s="168"/>
      <c r="J33" s="1" t="s">
        <v>241</v>
      </c>
      <c r="K33" s="1"/>
      <c r="L33" s="1" t="s">
        <v>242</v>
      </c>
      <c r="M33" s="1"/>
      <c r="N33" s="1"/>
      <c r="O33" s="1"/>
      <c r="P33" s="1"/>
      <c r="Q33" s="168">
        <v>44000</v>
      </c>
      <c r="R33" s="168"/>
      <c r="S33" s="168"/>
      <c r="T33" s="1" t="s">
        <v>241</v>
      </c>
      <c r="AG33" s="2"/>
    </row>
    <row r="34" spans="2:33" ht="18.5" thickBot="1">
      <c r="B34" s="1"/>
      <c r="C34" s="1"/>
      <c r="D34" s="1"/>
      <c r="E34" s="1"/>
      <c r="F34" s="1"/>
      <c r="G34" s="1"/>
      <c r="H34" s="1"/>
      <c r="I34" s="1"/>
      <c r="J34" s="1"/>
      <c r="K34" s="1"/>
      <c r="AG34" s="2"/>
    </row>
    <row r="35" spans="2:33" ht="18.5" thickBot="1">
      <c r="B35" s="26" t="s">
        <v>243</v>
      </c>
      <c r="C35" s="86" t="s">
        <v>244</v>
      </c>
      <c r="D35" s="91"/>
      <c r="E35" s="87" t="s">
        <v>245</v>
      </c>
      <c r="F35" s="90"/>
      <c r="G35" s="90"/>
      <c r="H35" s="88"/>
      <c r="I35" s="1" t="s">
        <v>246</v>
      </c>
      <c r="J35" s="22" t="s">
        <v>247</v>
      </c>
      <c r="K35" s="7">
        <v>3</v>
      </c>
      <c r="L35" s="1" t="s">
        <v>248</v>
      </c>
      <c r="M35" s="1"/>
      <c r="N35" s="1"/>
      <c r="O35" s="1"/>
      <c r="P35" s="1"/>
      <c r="Q35" s="1" t="s">
        <v>15</v>
      </c>
      <c r="R35" s="2" t="s">
        <v>227</v>
      </c>
      <c r="S35" s="1" t="s">
        <v>16</v>
      </c>
      <c r="AG35" s="2"/>
    </row>
    <row r="36" spans="2:33" ht="18.5" thickBot="1">
      <c r="AG36" s="2"/>
    </row>
    <row r="37" spans="2:33" ht="18.5" thickBot="1">
      <c r="B37" s="14"/>
      <c r="C37" s="15" t="s">
        <v>249</v>
      </c>
      <c r="D37" s="15"/>
      <c r="E37" s="15"/>
      <c r="F37" s="15"/>
      <c r="G37" s="15" t="s">
        <v>250</v>
      </c>
      <c r="H37" s="6" t="s">
        <v>251</v>
      </c>
      <c r="I37" s="15" t="s">
        <v>27</v>
      </c>
      <c r="J37" s="15"/>
      <c r="K37" s="15"/>
      <c r="L37" s="16" t="s">
        <v>250</v>
      </c>
      <c r="M37" s="1"/>
      <c r="N37" s="14"/>
      <c r="O37" s="15" t="s">
        <v>38</v>
      </c>
      <c r="P37" s="15"/>
      <c r="Q37" s="15"/>
      <c r="R37" s="15"/>
      <c r="S37" s="15" t="s">
        <v>250</v>
      </c>
      <c r="T37" s="6" t="s">
        <v>251</v>
      </c>
      <c r="U37" s="15" t="s">
        <v>39</v>
      </c>
      <c r="V37" s="15"/>
      <c r="W37" s="15"/>
      <c r="X37" s="16" t="s">
        <v>250</v>
      </c>
      <c r="AG37" s="2"/>
    </row>
    <row r="38" spans="2:33" ht="18.5" thickBot="1">
      <c r="AG38" s="2"/>
    </row>
    <row r="39" spans="2:33" ht="18.5" thickBot="1">
      <c r="B39" s="86" t="s">
        <v>48</v>
      </c>
      <c r="C39" s="86"/>
      <c r="D39" s="86"/>
      <c r="E39" s="2" t="s">
        <v>110</v>
      </c>
      <c r="F39" s="5">
        <v>2</v>
      </c>
      <c r="G39" s="2" t="s">
        <v>111</v>
      </c>
      <c r="I39" s="2" t="s">
        <v>47</v>
      </c>
      <c r="J39" s="87">
        <v>66</v>
      </c>
      <c r="K39" s="90"/>
      <c r="L39" s="88"/>
    </row>
    <row r="40" spans="2:33" ht="11" customHeight="1" thickBot="1"/>
    <row r="41" spans="2:33" ht="18.5" thickBot="1">
      <c r="B41" s="87" t="s">
        <v>197</v>
      </c>
      <c r="C41" s="90"/>
      <c r="D41" s="90"/>
      <c r="E41" s="90"/>
      <c r="F41" s="88"/>
      <c r="G41" s="112" t="s">
        <v>440</v>
      </c>
      <c r="H41" s="113"/>
      <c r="I41" s="113"/>
      <c r="J41" s="113"/>
      <c r="K41" s="113"/>
      <c r="L41" s="113"/>
      <c r="M41" s="113"/>
      <c r="N41" s="113"/>
      <c r="O41" s="113"/>
      <c r="P41" s="113"/>
      <c r="Q41" s="113"/>
      <c r="R41" s="113"/>
      <c r="S41" s="113"/>
      <c r="T41" s="113"/>
      <c r="U41" s="113"/>
      <c r="V41" s="113"/>
      <c r="W41" s="113"/>
      <c r="X41" s="113"/>
      <c r="Y41" s="114"/>
    </row>
    <row r="42" spans="2:33" ht="18.5" thickBot="1">
      <c r="T42" s="86" t="s">
        <v>15</v>
      </c>
      <c r="U42" s="91"/>
      <c r="V42" s="92" t="s">
        <v>16</v>
      </c>
      <c r="W42" s="93"/>
      <c r="X42" s="94"/>
    </row>
    <row r="43" spans="2:33" ht="18.5" thickBot="1">
      <c r="B43" s="92" t="s">
        <v>49</v>
      </c>
      <c r="C43" s="93"/>
      <c r="D43" s="94"/>
      <c r="E43" s="92" t="s">
        <v>83</v>
      </c>
      <c r="F43" s="93"/>
      <c r="G43" s="93"/>
      <c r="H43" s="93"/>
      <c r="I43" s="93"/>
      <c r="J43" s="94"/>
      <c r="K43" s="92" t="s">
        <v>84</v>
      </c>
      <c r="L43" s="93"/>
      <c r="M43" s="93"/>
      <c r="N43" s="94"/>
      <c r="O43" s="92" t="s">
        <v>85</v>
      </c>
      <c r="P43" s="93"/>
      <c r="Q43" s="93"/>
      <c r="R43" s="93"/>
      <c r="S43" s="93"/>
      <c r="T43" s="94"/>
      <c r="U43" s="92" t="s">
        <v>86</v>
      </c>
      <c r="V43" s="93"/>
      <c r="W43" s="93"/>
      <c r="X43" s="94"/>
    </row>
    <row r="44" spans="2:33" ht="18.5" thickBot="1">
      <c r="B44" s="11">
        <v>7</v>
      </c>
      <c r="C44" s="129"/>
      <c r="D44" s="130"/>
      <c r="E44" s="11">
        <v>8</v>
      </c>
      <c r="F44" s="115"/>
      <c r="G44" s="116"/>
      <c r="H44" s="116"/>
      <c r="I44" s="116"/>
      <c r="J44" s="117"/>
      <c r="K44" s="11">
        <v>9</v>
      </c>
      <c r="L44" s="108"/>
      <c r="M44" s="108"/>
      <c r="N44" s="108"/>
      <c r="O44" s="11">
        <v>10</v>
      </c>
      <c r="P44" s="115"/>
      <c r="Q44" s="116"/>
      <c r="R44" s="116"/>
      <c r="S44" s="116"/>
      <c r="T44" s="117"/>
      <c r="U44" s="11">
        <v>11</v>
      </c>
      <c r="V44" s="103"/>
      <c r="W44" s="108"/>
      <c r="X44" s="104"/>
    </row>
    <row r="45" spans="2:33" ht="18.5" thickBot="1">
      <c r="E45" s="92"/>
      <c r="F45" s="93"/>
      <c r="G45" s="93"/>
      <c r="H45" s="93"/>
      <c r="I45" s="93"/>
      <c r="J45" s="94"/>
      <c r="K45" s="96"/>
      <c r="L45" s="97"/>
      <c r="M45" s="97"/>
      <c r="N45" s="98"/>
      <c r="O45" s="92"/>
      <c r="P45" s="93"/>
      <c r="Q45" s="93"/>
      <c r="R45" s="93"/>
      <c r="S45" s="93"/>
      <c r="T45" s="94"/>
      <c r="U45" s="96"/>
      <c r="V45" s="97"/>
      <c r="W45" s="97"/>
      <c r="X45" s="98"/>
    </row>
    <row r="46" spans="2:33" ht="18.5" thickBot="1">
      <c r="E46" s="92" t="s">
        <v>87</v>
      </c>
      <c r="F46" s="93"/>
      <c r="G46" s="93"/>
      <c r="H46" s="93"/>
      <c r="I46" s="93"/>
      <c r="J46" s="94"/>
      <c r="K46" s="11">
        <v>12</v>
      </c>
      <c r="L46" s="108"/>
      <c r="M46" s="108"/>
      <c r="N46" s="108"/>
      <c r="O46" s="92" t="s">
        <v>88</v>
      </c>
      <c r="P46" s="93"/>
      <c r="Q46" s="93"/>
      <c r="R46" s="93"/>
      <c r="S46" s="93"/>
      <c r="T46" s="94"/>
      <c r="U46" s="11">
        <v>13</v>
      </c>
      <c r="V46" s="103"/>
      <c r="W46" s="108"/>
      <c r="X46" s="104"/>
    </row>
    <row r="47" spans="2:33" ht="18.5" thickBot="1"/>
    <row r="48" spans="2:33" ht="18.5" thickBot="1">
      <c r="B48" s="87" t="s">
        <v>200</v>
      </c>
      <c r="C48" s="90"/>
      <c r="D48" s="90"/>
      <c r="E48" s="90"/>
      <c r="F48" s="88"/>
      <c r="G48" s="112" t="s">
        <v>252</v>
      </c>
      <c r="H48" s="113"/>
      <c r="I48" s="113"/>
      <c r="J48" s="113"/>
      <c r="K48" s="113"/>
      <c r="L48" s="113"/>
      <c r="M48" s="113"/>
      <c r="N48" s="113"/>
      <c r="O48" s="113"/>
      <c r="P48" s="113"/>
      <c r="Q48" s="113"/>
      <c r="R48" s="113"/>
      <c r="S48" s="113"/>
      <c r="T48" s="113"/>
      <c r="U48" s="113"/>
      <c r="V48" s="113"/>
      <c r="W48" s="113"/>
      <c r="X48" s="113"/>
      <c r="Y48" s="114"/>
    </row>
    <row r="49" spans="2:25" ht="18.5" thickBot="1">
      <c r="T49" s="86" t="s">
        <v>15</v>
      </c>
      <c r="U49" s="91"/>
      <c r="V49" s="92" t="s">
        <v>16</v>
      </c>
      <c r="W49" s="93"/>
      <c r="X49" s="94"/>
    </row>
    <row r="50" spans="2:25" ht="18.5" thickBot="1">
      <c r="B50" s="92" t="s">
        <v>49</v>
      </c>
      <c r="C50" s="93"/>
      <c r="D50" s="94"/>
      <c r="E50" s="92" t="s">
        <v>83</v>
      </c>
      <c r="F50" s="93"/>
      <c r="G50" s="93"/>
      <c r="H50" s="93"/>
      <c r="I50" s="93"/>
      <c r="J50" s="94"/>
      <c r="K50" s="92" t="s">
        <v>84</v>
      </c>
      <c r="L50" s="93"/>
      <c r="M50" s="93"/>
      <c r="N50" s="94"/>
      <c r="O50" s="92" t="s">
        <v>85</v>
      </c>
      <c r="P50" s="93"/>
      <c r="Q50" s="93"/>
      <c r="R50" s="93"/>
      <c r="S50" s="93"/>
      <c r="T50" s="94"/>
      <c r="U50" s="92" t="s">
        <v>86</v>
      </c>
      <c r="V50" s="93"/>
      <c r="W50" s="93"/>
      <c r="X50" s="94"/>
    </row>
    <row r="51" spans="2:25" ht="18.5" thickBot="1">
      <c r="B51" s="11">
        <v>14</v>
      </c>
      <c r="C51" s="129"/>
      <c r="D51" s="130"/>
      <c r="E51" s="11">
        <v>15</v>
      </c>
      <c r="F51" s="115"/>
      <c r="G51" s="116"/>
      <c r="H51" s="116"/>
      <c r="I51" s="116"/>
      <c r="J51" s="117"/>
      <c r="K51" s="11">
        <v>16</v>
      </c>
      <c r="L51" s="108"/>
      <c r="M51" s="108"/>
      <c r="N51" s="108"/>
      <c r="O51" s="11">
        <v>17</v>
      </c>
      <c r="P51" s="115"/>
      <c r="Q51" s="116"/>
      <c r="R51" s="116"/>
      <c r="S51" s="116"/>
      <c r="T51" s="117"/>
      <c r="U51" s="11">
        <v>18</v>
      </c>
      <c r="V51" s="103"/>
      <c r="W51" s="108"/>
      <c r="X51" s="104"/>
    </row>
    <row r="52" spans="2:25" ht="18.5" thickBot="1">
      <c r="E52" s="92"/>
      <c r="F52" s="93"/>
      <c r="G52" s="93"/>
      <c r="H52" s="93"/>
      <c r="I52" s="93"/>
      <c r="J52" s="94"/>
      <c r="K52" s="96"/>
      <c r="L52" s="97"/>
      <c r="M52" s="97"/>
      <c r="N52" s="98"/>
      <c r="O52" s="92"/>
      <c r="P52" s="93"/>
      <c r="Q52" s="93"/>
      <c r="R52" s="93"/>
      <c r="S52" s="93"/>
      <c r="T52" s="94"/>
      <c r="U52" s="96"/>
      <c r="V52" s="150"/>
      <c r="W52" s="150"/>
      <c r="X52" s="151"/>
    </row>
    <row r="53" spans="2:25" ht="18.5" thickBot="1">
      <c r="E53" s="92" t="s">
        <v>87</v>
      </c>
      <c r="F53" s="93"/>
      <c r="G53" s="93"/>
      <c r="H53" s="93"/>
      <c r="I53" s="93"/>
      <c r="J53" s="94"/>
      <c r="K53" s="11">
        <v>19</v>
      </c>
      <c r="L53" s="108"/>
      <c r="M53" s="108"/>
      <c r="N53" s="108"/>
      <c r="O53" s="92" t="s">
        <v>88</v>
      </c>
      <c r="P53" s="93"/>
      <c r="Q53" s="93"/>
      <c r="R53" s="93"/>
      <c r="S53" s="93"/>
      <c r="T53" s="94"/>
      <c r="U53" s="11">
        <v>20</v>
      </c>
      <c r="V53" s="131"/>
      <c r="W53" s="132"/>
      <c r="X53" s="133"/>
    </row>
    <row r="54" spans="2:25" ht="18.5" thickBot="1"/>
    <row r="55" spans="2:25" ht="18.5" thickBot="1">
      <c r="B55" s="86" t="s">
        <v>48</v>
      </c>
      <c r="C55" s="86"/>
      <c r="D55" s="86"/>
      <c r="E55" s="2" t="s">
        <v>110</v>
      </c>
      <c r="F55" s="5">
        <v>2</v>
      </c>
      <c r="G55" s="2" t="s">
        <v>111</v>
      </c>
      <c r="I55" s="2" t="s">
        <v>47</v>
      </c>
      <c r="J55" s="87">
        <v>66</v>
      </c>
      <c r="K55" s="90"/>
      <c r="L55" s="88"/>
    </row>
    <row r="56" spans="2:25" ht="5" customHeight="1" thickBot="1"/>
    <row r="57" spans="2:25" ht="18.5" thickBot="1">
      <c r="B57" s="87" t="s">
        <v>197</v>
      </c>
      <c r="C57" s="90"/>
      <c r="D57" s="90"/>
      <c r="E57" s="90"/>
      <c r="F57" s="88"/>
      <c r="G57" s="112" t="s">
        <v>441</v>
      </c>
      <c r="H57" s="113"/>
      <c r="I57" s="113"/>
      <c r="J57" s="113"/>
      <c r="K57" s="113"/>
      <c r="L57" s="113"/>
      <c r="M57" s="113"/>
      <c r="N57" s="113"/>
      <c r="O57" s="113"/>
      <c r="P57" s="113"/>
      <c r="Q57" s="113"/>
      <c r="R57" s="113"/>
      <c r="S57" s="113"/>
      <c r="T57" s="113"/>
      <c r="U57" s="113"/>
      <c r="V57" s="113"/>
      <c r="W57" s="113"/>
      <c r="X57" s="113"/>
      <c r="Y57" s="114"/>
    </row>
    <row r="58" spans="2:25" ht="18.5" thickBot="1">
      <c r="T58" s="86" t="s">
        <v>15</v>
      </c>
      <c r="U58" s="91"/>
      <c r="V58" s="92" t="s">
        <v>16</v>
      </c>
      <c r="W58" s="93"/>
      <c r="X58" s="94"/>
    </row>
    <row r="59" spans="2:25" ht="18.5" thickBot="1">
      <c r="B59" s="92" t="s">
        <v>49</v>
      </c>
      <c r="C59" s="93"/>
      <c r="D59" s="94"/>
      <c r="E59" s="92" t="s">
        <v>83</v>
      </c>
      <c r="F59" s="93"/>
      <c r="G59" s="93"/>
      <c r="H59" s="93"/>
      <c r="I59" s="93"/>
      <c r="J59" s="94"/>
      <c r="K59" s="92" t="s">
        <v>84</v>
      </c>
      <c r="L59" s="93"/>
      <c r="M59" s="93"/>
      <c r="N59" s="94"/>
      <c r="O59" s="92" t="s">
        <v>85</v>
      </c>
      <c r="P59" s="93"/>
      <c r="Q59" s="93"/>
      <c r="R59" s="93"/>
      <c r="S59" s="93"/>
      <c r="T59" s="94"/>
      <c r="U59" s="92" t="s">
        <v>86</v>
      </c>
      <c r="V59" s="93"/>
      <c r="W59" s="93"/>
      <c r="X59" s="94"/>
    </row>
    <row r="60" spans="2:25" ht="18.5" thickBot="1">
      <c r="B60" s="11">
        <v>21</v>
      </c>
      <c r="C60" s="129"/>
      <c r="D60" s="130"/>
      <c r="E60" s="11">
        <v>22</v>
      </c>
      <c r="F60" s="115"/>
      <c r="G60" s="116"/>
      <c r="H60" s="116"/>
      <c r="I60" s="116"/>
      <c r="J60" s="117"/>
      <c r="K60" s="11">
        <v>23</v>
      </c>
      <c r="L60" s="108"/>
      <c r="M60" s="108"/>
      <c r="N60" s="108"/>
      <c r="O60" s="11">
        <v>24</v>
      </c>
      <c r="P60" s="115"/>
      <c r="Q60" s="116"/>
      <c r="R60" s="116"/>
      <c r="S60" s="116"/>
      <c r="T60" s="117"/>
      <c r="U60" s="11">
        <v>25</v>
      </c>
      <c r="V60" s="103"/>
      <c r="W60" s="108"/>
      <c r="X60" s="104"/>
    </row>
    <row r="61" spans="2:25" ht="18.5" thickBot="1">
      <c r="E61" s="92"/>
      <c r="F61" s="93"/>
      <c r="G61" s="93"/>
      <c r="H61" s="93"/>
      <c r="I61" s="93"/>
      <c r="J61" s="94"/>
      <c r="K61" s="96"/>
      <c r="L61" s="97"/>
      <c r="M61" s="97"/>
      <c r="N61" s="98"/>
      <c r="O61" s="92"/>
      <c r="P61" s="93"/>
      <c r="Q61" s="93"/>
      <c r="R61" s="93"/>
      <c r="S61" s="93"/>
      <c r="T61" s="94"/>
      <c r="U61" s="96"/>
      <c r="V61" s="150"/>
      <c r="W61" s="150"/>
      <c r="X61" s="151"/>
    </row>
    <row r="62" spans="2:25" ht="18.5" thickBot="1">
      <c r="E62" s="92" t="s">
        <v>87</v>
      </c>
      <c r="F62" s="93"/>
      <c r="G62" s="93"/>
      <c r="H62" s="93"/>
      <c r="I62" s="93"/>
      <c r="J62" s="94"/>
      <c r="K62" s="11">
        <v>26</v>
      </c>
      <c r="L62" s="108"/>
      <c r="M62" s="108"/>
      <c r="N62" s="108"/>
      <c r="O62" s="92" t="s">
        <v>88</v>
      </c>
      <c r="P62" s="93"/>
      <c r="Q62" s="93"/>
      <c r="R62" s="93"/>
      <c r="S62" s="93"/>
      <c r="T62" s="94"/>
      <c r="U62" s="11">
        <v>27</v>
      </c>
      <c r="V62" s="131"/>
      <c r="W62" s="132"/>
      <c r="X62" s="133"/>
    </row>
    <row r="63" spans="2:25" ht="18.5" thickBot="1"/>
    <row r="64" spans="2:25" ht="18.5" thickBot="1">
      <c r="B64" s="87" t="s">
        <v>200</v>
      </c>
      <c r="C64" s="90"/>
      <c r="D64" s="90"/>
      <c r="E64" s="90"/>
      <c r="F64" s="88"/>
      <c r="G64" s="112" t="s">
        <v>253</v>
      </c>
      <c r="H64" s="113"/>
      <c r="I64" s="113"/>
      <c r="J64" s="113"/>
      <c r="K64" s="113"/>
      <c r="L64" s="113"/>
      <c r="M64" s="113"/>
      <c r="N64" s="113"/>
      <c r="O64" s="113"/>
      <c r="P64" s="113"/>
      <c r="Q64" s="113"/>
      <c r="R64" s="113"/>
      <c r="S64" s="113"/>
      <c r="T64" s="113"/>
      <c r="U64" s="113"/>
      <c r="V64" s="113"/>
      <c r="W64" s="113"/>
      <c r="X64" s="113"/>
      <c r="Y64" s="114"/>
    </row>
    <row r="65" spans="2:25" ht="18.5" thickBot="1">
      <c r="T65" s="86" t="s">
        <v>15</v>
      </c>
      <c r="U65" s="91"/>
      <c r="V65" s="92" t="s">
        <v>16</v>
      </c>
      <c r="W65" s="93"/>
      <c r="X65" s="94"/>
    </row>
    <row r="66" spans="2:25" ht="18.5" thickBot="1">
      <c r="B66" s="92" t="s">
        <v>49</v>
      </c>
      <c r="C66" s="93"/>
      <c r="D66" s="94"/>
      <c r="E66" s="92" t="s">
        <v>83</v>
      </c>
      <c r="F66" s="93"/>
      <c r="G66" s="93"/>
      <c r="H66" s="93"/>
      <c r="I66" s="93"/>
      <c r="J66" s="94"/>
      <c r="K66" s="92" t="s">
        <v>84</v>
      </c>
      <c r="L66" s="93"/>
      <c r="M66" s="93"/>
      <c r="N66" s="94"/>
      <c r="O66" s="92" t="s">
        <v>85</v>
      </c>
      <c r="P66" s="93"/>
      <c r="Q66" s="93"/>
      <c r="R66" s="93"/>
      <c r="S66" s="93"/>
      <c r="T66" s="94"/>
      <c r="U66" s="92" t="s">
        <v>86</v>
      </c>
      <c r="V66" s="93"/>
      <c r="W66" s="93"/>
      <c r="X66" s="94"/>
    </row>
    <row r="67" spans="2:25" ht="18.5" thickBot="1">
      <c r="B67" s="11">
        <v>28</v>
      </c>
      <c r="C67" s="129"/>
      <c r="D67" s="130"/>
      <c r="E67" s="11">
        <v>29</v>
      </c>
      <c r="F67" s="115"/>
      <c r="G67" s="116"/>
      <c r="H67" s="116"/>
      <c r="I67" s="116"/>
      <c r="J67" s="117"/>
      <c r="K67" s="11">
        <v>30</v>
      </c>
      <c r="L67" s="131"/>
      <c r="M67" s="132"/>
      <c r="N67" s="133"/>
      <c r="O67" s="11">
        <v>31</v>
      </c>
      <c r="P67" s="115"/>
      <c r="Q67" s="116"/>
      <c r="R67" s="116"/>
      <c r="S67" s="116"/>
      <c r="T67" s="117"/>
      <c r="U67" s="11">
        <v>32</v>
      </c>
      <c r="V67" s="131"/>
      <c r="W67" s="132"/>
      <c r="X67" s="133"/>
    </row>
    <row r="68" spans="2:25" ht="18.5" thickBot="1">
      <c r="E68" s="92"/>
      <c r="F68" s="93"/>
      <c r="G68" s="93"/>
      <c r="H68" s="93"/>
      <c r="I68" s="93"/>
      <c r="J68" s="94"/>
      <c r="K68" s="96"/>
      <c r="L68" s="97"/>
      <c r="M68" s="97"/>
      <c r="N68" s="98"/>
      <c r="O68" s="92"/>
      <c r="P68" s="93"/>
      <c r="Q68" s="93"/>
      <c r="R68" s="93"/>
      <c r="S68" s="93"/>
      <c r="T68" s="94"/>
      <c r="U68" s="96"/>
      <c r="V68" s="97"/>
      <c r="W68" s="97"/>
      <c r="X68" s="98"/>
    </row>
    <row r="69" spans="2:25" ht="18.5" thickBot="1">
      <c r="E69" s="92" t="s">
        <v>87</v>
      </c>
      <c r="F69" s="93"/>
      <c r="G69" s="93"/>
      <c r="H69" s="93"/>
      <c r="I69" s="93"/>
      <c r="J69" s="94"/>
      <c r="K69" s="11">
        <v>33</v>
      </c>
      <c r="L69" s="131"/>
      <c r="M69" s="132"/>
      <c r="N69" s="133"/>
      <c r="O69" s="92" t="s">
        <v>88</v>
      </c>
      <c r="P69" s="93"/>
      <c r="Q69" s="93"/>
      <c r="R69" s="93"/>
      <c r="S69" s="93"/>
      <c r="T69" s="94"/>
      <c r="U69" s="11">
        <v>34</v>
      </c>
      <c r="V69" s="131"/>
      <c r="W69" s="132"/>
      <c r="X69" s="133"/>
    </row>
    <row r="71" spans="2:25" ht="18.5" thickBot="1"/>
    <row r="72" spans="2:25" ht="18.5" thickBot="1">
      <c r="E72" s="2" t="s">
        <v>110</v>
      </c>
      <c r="F72" s="5">
        <v>2</v>
      </c>
      <c r="G72" s="2" t="s">
        <v>111</v>
      </c>
      <c r="I72" s="9" t="s">
        <v>122</v>
      </c>
      <c r="J72" s="10"/>
      <c r="L72" s="12">
        <v>3</v>
      </c>
      <c r="M72" s="2" t="s">
        <v>183</v>
      </c>
      <c r="N72" s="12">
        <v>2</v>
      </c>
      <c r="P72" s="2" t="s">
        <v>47</v>
      </c>
      <c r="Q72" s="87">
        <v>67</v>
      </c>
      <c r="R72" s="88"/>
      <c r="S72" s="2" t="s">
        <v>121</v>
      </c>
      <c r="T72" s="2" t="s">
        <v>47</v>
      </c>
      <c r="U72" s="87">
        <v>75</v>
      </c>
      <c r="V72" s="88"/>
    </row>
    <row r="74" spans="2:25">
      <c r="B74" s="58" t="s">
        <v>487</v>
      </c>
      <c r="C74" s="59"/>
      <c r="D74" s="59"/>
      <c r="E74" s="59"/>
      <c r="F74" s="58"/>
      <c r="G74" s="58"/>
      <c r="H74" s="58"/>
      <c r="I74" s="58"/>
      <c r="J74" s="58"/>
      <c r="K74" s="58"/>
      <c r="L74" s="58"/>
      <c r="M74" s="58"/>
      <c r="N74" s="58"/>
      <c r="O74" s="58"/>
      <c r="P74" s="58"/>
      <c r="Q74" s="58"/>
      <c r="R74" s="58"/>
      <c r="S74" s="58"/>
      <c r="T74" s="58"/>
      <c r="U74" s="58"/>
      <c r="V74" s="58"/>
      <c r="W74" s="59"/>
      <c r="X74" s="59"/>
      <c r="Y74" s="59"/>
    </row>
    <row r="75" spans="2:25">
      <c r="E75" s="65"/>
      <c r="F75" s="66"/>
      <c r="G75" s="66"/>
      <c r="H75" s="66"/>
      <c r="I75" s="66"/>
      <c r="J75" s="66"/>
    </row>
    <row r="76" spans="2:25" ht="18.5" thickBot="1">
      <c r="E76" s="30"/>
      <c r="F76" s="31"/>
      <c r="G76" s="31"/>
      <c r="H76" s="31"/>
      <c r="I76" s="31"/>
      <c r="J76" s="31"/>
      <c r="K76" s="31"/>
    </row>
    <row r="77" spans="2:25" ht="18.5" thickBot="1">
      <c r="G77" s="86" t="s">
        <v>22</v>
      </c>
      <c r="H77" s="86"/>
      <c r="I77" s="86"/>
      <c r="J77" s="86"/>
      <c r="K77" s="86"/>
      <c r="L77" s="92" t="s">
        <v>12</v>
      </c>
      <c r="M77" s="93"/>
      <c r="N77" s="94"/>
      <c r="P77" s="87" t="s">
        <v>113</v>
      </c>
      <c r="Q77" s="90"/>
      <c r="R77" s="90"/>
      <c r="S77" s="90"/>
      <c r="T77" s="90"/>
      <c r="U77" s="88"/>
    </row>
    <row r="78" spans="2:25" ht="18.5" thickBot="1"/>
    <row r="79" spans="2:25" ht="18.5" thickBot="1">
      <c r="H79" s="86" t="s">
        <v>138</v>
      </c>
      <c r="I79" s="86"/>
      <c r="J79" s="86"/>
      <c r="K79" s="91"/>
      <c r="L79" s="165" t="s">
        <v>141</v>
      </c>
      <c r="M79" s="166"/>
      <c r="N79" s="166"/>
      <c r="O79" s="166"/>
      <c r="P79" s="166"/>
      <c r="Q79" s="167"/>
      <c r="R79" s="87" t="s">
        <v>231</v>
      </c>
      <c r="S79" s="90"/>
      <c r="T79" s="90"/>
      <c r="U79" s="90"/>
      <c r="V79" s="90"/>
      <c r="W79" s="88"/>
    </row>
    <row r="80" spans="2:25" ht="18.5" thickBot="1"/>
    <row r="81" spans="2:22" ht="18.5" thickBot="1">
      <c r="E81" s="2" t="s">
        <v>110</v>
      </c>
      <c r="F81" s="5">
        <v>2</v>
      </c>
      <c r="G81" s="2" t="s">
        <v>111</v>
      </c>
      <c r="I81" s="2" t="s">
        <v>47</v>
      </c>
      <c r="J81" s="87">
        <v>67</v>
      </c>
      <c r="K81" s="88"/>
      <c r="L81" s="2" t="s">
        <v>121</v>
      </c>
      <c r="M81" s="2" t="s">
        <v>47</v>
      </c>
      <c r="N81" s="87">
        <v>75</v>
      </c>
      <c r="O81" s="88"/>
    </row>
    <row r="82" spans="2:22" ht="18.5" thickBot="1"/>
    <row r="83" spans="2:22" ht="18.5" thickBot="1">
      <c r="B83" s="86" t="s">
        <v>226</v>
      </c>
      <c r="C83" s="86"/>
      <c r="D83" s="86"/>
      <c r="E83" s="8" t="s">
        <v>227</v>
      </c>
      <c r="F83" s="159" t="s">
        <v>228</v>
      </c>
      <c r="G83" s="160"/>
      <c r="H83" s="160"/>
      <c r="I83" s="160"/>
      <c r="J83" s="160"/>
      <c r="K83" s="160"/>
      <c r="L83" s="160"/>
      <c r="M83" s="160"/>
      <c r="N83" s="160"/>
      <c r="O83" s="160"/>
      <c r="P83" s="161"/>
    </row>
    <row r="84" spans="2:22" ht="18.5" thickBot="1"/>
    <row r="85" spans="2:22" ht="18.5" thickBot="1">
      <c r="B85" s="92" t="s">
        <v>229</v>
      </c>
      <c r="C85" s="94"/>
      <c r="D85" s="162"/>
      <c r="E85" s="163"/>
      <c r="F85" s="163"/>
      <c r="G85" s="163"/>
      <c r="H85" s="164"/>
      <c r="I85" s="92" t="s">
        <v>147</v>
      </c>
      <c r="J85" s="94"/>
      <c r="K85" s="92" t="s">
        <v>254</v>
      </c>
      <c r="L85" s="93"/>
      <c r="M85" s="93"/>
      <c r="N85" s="94"/>
      <c r="O85" s="92" t="s">
        <v>255</v>
      </c>
      <c r="P85" s="93"/>
      <c r="Q85" s="93"/>
      <c r="R85" s="94"/>
      <c r="S85" s="92" t="s">
        <v>256</v>
      </c>
      <c r="T85" s="93"/>
      <c r="U85" s="93"/>
      <c r="V85" s="94"/>
    </row>
    <row r="86" spans="2:22" ht="18.5" thickBot="1"/>
    <row r="87" spans="2:22">
      <c r="B87" s="145">
        <v>1</v>
      </c>
      <c r="C87" s="146"/>
      <c r="D87" s="145" t="s">
        <v>257</v>
      </c>
      <c r="E87" s="149"/>
      <c r="F87" s="149"/>
      <c r="G87" s="149"/>
      <c r="H87" s="146"/>
      <c r="I87" s="145" t="s">
        <v>16</v>
      </c>
      <c r="J87" s="146"/>
      <c r="K87" s="21" t="s">
        <v>259</v>
      </c>
      <c r="L87" s="150">
        <v>1000</v>
      </c>
      <c r="M87" s="150"/>
      <c r="N87" s="151"/>
      <c r="O87" s="21" t="s">
        <v>259</v>
      </c>
      <c r="P87" s="150">
        <v>1000</v>
      </c>
      <c r="Q87" s="150"/>
      <c r="R87" s="151"/>
      <c r="S87" s="21" t="s">
        <v>259</v>
      </c>
      <c r="T87" s="150">
        <v>1000</v>
      </c>
      <c r="U87" s="150"/>
      <c r="V87" s="151"/>
    </row>
    <row r="88" spans="2:22" ht="18.5" thickBot="1">
      <c r="B88" s="147"/>
      <c r="C88" s="148"/>
      <c r="D88" s="19" t="s">
        <v>258</v>
      </c>
      <c r="E88" s="20"/>
      <c r="F88" s="18"/>
      <c r="G88" s="18"/>
      <c r="H88" s="17"/>
      <c r="I88" s="147"/>
      <c r="J88" s="148"/>
      <c r="K88" s="19" t="s">
        <v>260</v>
      </c>
      <c r="L88" s="143">
        <v>900</v>
      </c>
      <c r="M88" s="143"/>
      <c r="N88" s="144"/>
      <c r="O88" s="19" t="s">
        <v>260</v>
      </c>
      <c r="P88" s="143">
        <v>900</v>
      </c>
      <c r="Q88" s="143"/>
      <c r="R88" s="144"/>
      <c r="S88" s="19" t="s">
        <v>260</v>
      </c>
      <c r="T88" s="143">
        <v>900</v>
      </c>
      <c r="U88" s="143"/>
      <c r="V88" s="144"/>
    </row>
    <row r="89" spans="2:22">
      <c r="B89" s="145">
        <v>2</v>
      </c>
      <c r="C89" s="146"/>
      <c r="D89" s="145" t="s">
        <v>262</v>
      </c>
      <c r="E89" s="149"/>
      <c r="F89" s="149"/>
      <c r="G89" s="149"/>
      <c r="H89" s="146"/>
      <c r="I89" s="145" t="s">
        <v>17</v>
      </c>
      <c r="J89" s="146"/>
      <c r="K89" s="21" t="s">
        <v>259</v>
      </c>
      <c r="L89" s="150">
        <v>40</v>
      </c>
      <c r="M89" s="150"/>
      <c r="N89" s="151"/>
      <c r="O89" s="21" t="s">
        <v>259</v>
      </c>
      <c r="P89" s="150">
        <v>40</v>
      </c>
      <c r="Q89" s="150"/>
      <c r="R89" s="151"/>
      <c r="S89" s="21" t="s">
        <v>259</v>
      </c>
      <c r="T89" s="150">
        <v>40</v>
      </c>
      <c r="U89" s="150"/>
      <c r="V89" s="151"/>
    </row>
    <row r="90" spans="2:22" ht="18.5" thickBot="1">
      <c r="B90" s="147"/>
      <c r="C90" s="148"/>
      <c r="D90" s="19" t="s">
        <v>261</v>
      </c>
      <c r="E90" s="20"/>
      <c r="F90" s="18"/>
      <c r="G90" s="25" t="s">
        <v>243</v>
      </c>
      <c r="H90" s="17"/>
      <c r="I90" s="147"/>
      <c r="J90" s="148"/>
      <c r="K90" s="19" t="s">
        <v>260</v>
      </c>
      <c r="L90" s="143">
        <v>45</v>
      </c>
      <c r="M90" s="143"/>
      <c r="N90" s="144"/>
      <c r="O90" s="19" t="s">
        <v>260</v>
      </c>
      <c r="P90" s="143">
        <v>50</v>
      </c>
      <c r="Q90" s="143"/>
      <c r="R90" s="144"/>
      <c r="S90" s="19" t="s">
        <v>260</v>
      </c>
      <c r="T90" s="143">
        <v>55</v>
      </c>
      <c r="U90" s="143"/>
      <c r="V90" s="144"/>
    </row>
    <row r="91" spans="2:22">
      <c r="B91" s="145">
        <v>3</v>
      </c>
      <c r="C91" s="146"/>
      <c r="D91" s="145" t="s">
        <v>158</v>
      </c>
      <c r="E91" s="149"/>
      <c r="F91" s="149"/>
      <c r="G91" s="149"/>
      <c r="H91" s="146"/>
      <c r="I91" s="145" t="s">
        <v>16</v>
      </c>
      <c r="J91" s="146"/>
      <c r="K91" s="21" t="s">
        <v>259</v>
      </c>
      <c r="L91" s="150">
        <v>40000</v>
      </c>
      <c r="M91" s="150"/>
      <c r="N91" s="151"/>
      <c r="O91" s="21" t="s">
        <v>259</v>
      </c>
      <c r="P91" s="150">
        <v>40000</v>
      </c>
      <c r="Q91" s="150"/>
      <c r="R91" s="151"/>
      <c r="S91" s="21" t="s">
        <v>259</v>
      </c>
      <c r="T91" s="150">
        <v>40000</v>
      </c>
      <c r="U91" s="150"/>
      <c r="V91" s="151"/>
    </row>
    <row r="92" spans="2:22" ht="18.5" thickBot="1">
      <c r="B92" s="147"/>
      <c r="C92" s="148"/>
      <c r="D92" s="19" t="s">
        <v>263</v>
      </c>
      <c r="E92" s="20"/>
      <c r="F92" s="18"/>
      <c r="G92" s="18"/>
      <c r="H92" s="27" t="s">
        <v>275</v>
      </c>
      <c r="I92" s="147"/>
      <c r="J92" s="148"/>
      <c r="K92" s="19" t="s">
        <v>260</v>
      </c>
      <c r="L92" s="154">
        <v>40500</v>
      </c>
      <c r="M92" s="154"/>
      <c r="N92" s="155"/>
      <c r="O92" s="43" t="s">
        <v>260</v>
      </c>
      <c r="P92" s="154">
        <v>45000</v>
      </c>
      <c r="Q92" s="154"/>
      <c r="R92" s="155"/>
      <c r="S92" s="43" t="s">
        <v>260</v>
      </c>
      <c r="T92" s="154">
        <v>49500</v>
      </c>
      <c r="U92" s="154"/>
      <c r="V92" s="155"/>
    </row>
    <row r="93" spans="2:22" ht="4.5" customHeight="1" thickBot="1"/>
    <row r="94" spans="2:22">
      <c r="B94" s="145"/>
      <c r="C94" s="146"/>
      <c r="D94" s="145" t="s">
        <v>144</v>
      </c>
      <c r="E94" s="149"/>
      <c r="F94" s="149"/>
      <c r="G94" s="149"/>
      <c r="H94" s="146"/>
      <c r="I94" s="145"/>
      <c r="J94" s="146"/>
      <c r="K94" s="21"/>
      <c r="L94" s="150"/>
      <c r="M94" s="150"/>
      <c r="N94" s="151"/>
      <c r="O94" s="21"/>
      <c r="P94" s="150"/>
      <c r="Q94" s="150"/>
      <c r="R94" s="151"/>
      <c r="S94" s="21"/>
      <c r="T94" s="150"/>
      <c r="U94" s="150"/>
      <c r="V94" s="151"/>
    </row>
    <row r="95" spans="2:22" ht="18.5" thickBot="1">
      <c r="B95" s="147"/>
      <c r="C95" s="148"/>
      <c r="D95" s="19"/>
      <c r="E95" s="20"/>
      <c r="F95" s="18"/>
      <c r="G95" s="18"/>
      <c r="H95" s="17"/>
      <c r="I95" s="147"/>
      <c r="J95" s="148"/>
      <c r="K95" s="19"/>
      <c r="L95" s="143"/>
      <c r="M95" s="143"/>
      <c r="N95" s="144"/>
      <c r="O95" s="19"/>
      <c r="P95" s="143"/>
      <c r="Q95" s="143"/>
      <c r="R95" s="144"/>
      <c r="S95" s="19"/>
      <c r="T95" s="143"/>
      <c r="U95" s="143"/>
      <c r="V95" s="144"/>
    </row>
    <row r="96" spans="2:22">
      <c r="B96" s="145">
        <v>4</v>
      </c>
      <c r="C96" s="146"/>
      <c r="D96" s="145" t="s">
        <v>265</v>
      </c>
      <c r="E96" s="149"/>
      <c r="F96" s="149"/>
      <c r="G96" s="149"/>
      <c r="H96" s="146"/>
      <c r="I96" s="145" t="s">
        <v>18</v>
      </c>
      <c r="J96" s="146"/>
      <c r="K96" s="21" t="s">
        <v>259</v>
      </c>
      <c r="L96" s="150">
        <v>11</v>
      </c>
      <c r="M96" s="150"/>
      <c r="N96" s="151"/>
      <c r="O96" s="21" t="s">
        <v>259</v>
      </c>
      <c r="P96" s="150">
        <v>11</v>
      </c>
      <c r="Q96" s="150"/>
      <c r="R96" s="151"/>
      <c r="S96" s="21" t="s">
        <v>259</v>
      </c>
      <c r="T96" s="150">
        <v>11</v>
      </c>
      <c r="U96" s="150"/>
      <c r="V96" s="151"/>
    </row>
    <row r="97" spans="2:22" ht="18.5" thickBot="1">
      <c r="B97" s="147"/>
      <c r="C97" s="148"/>
      <c r="D97" s="19" t="s">
        <v>264</v>
      </c>
      <c r="E97" s="20"/>
      <c r="F97" s="18"/>
      <c r="G97" s="18"/>
      <c r="H97" s="17"/>
      <c r="I97" s="147"/>
      <c r="J97" s="148"/>
      <c r="K97" s="19" t="s">
        <v>260</v>
      </c>
      <c r="L97" s="143">
        <v>11</v>
      </c>
      <c r="M97" s="143"/>
      <c r="N97" s="144"/>
      <c r="O97" s="19" t="s">
        <v>260</v>
      </c>
      <c r="P97" s="143">
        <v>11</v>
      </c>
      <c r="Q97" s="143"/>
      <c r="R97" s="144"/>
      <c r="S97" s="19" t="s">
        <v>260</v>
      </c>
      <c r="T97" s="143">
        <v>10</v>
      </c>
      <c r="U97" s="143"/>
      <c r="V97" s="144"/>
    </row>
    <row r="98" spans="2:22">
      <c r="B98" s="145">
        <v>5</v>
      </c>
      <c r="C98" s="146"/>
      <c r="D98" s="145" t="s">
        <v>266</v>
      </c>
      <c r="E98" s="149"/>
      <c r="F98" s="149"/>
      <c r="G98" s="149"/>
      <c r="H98" s="146"/>
      <c r="I98" s="145" t="s">
        <v>18</v>
      </c>
      <c r="J98" s="146"/>
      <c r="K98" s="21" t="s">
        <v>259</v>
      </c>
      <c r="L98" s="150">
        <v>0</v>
      </c>
      <c r="M98" s="150"/>
      <c r="N98" s="151"/>
      <c r="O98" s="21" t="s">
        <v>259</v>
      </c>
      <c r="P98" s="150">
        <v>0</v>
      </c>
      <c r="Q98" s="150"/>
      <c r="R98" s="151"/>
      <c r="S98" s="21" t="s">
        <v>259</v>
      </c>
      <c r="T98" s="150">
        <v>1</v>
      </c>
      <c r="U98" s="150"/>
      <c r="V98" s="151"/>
    </row>
    <row r="99" spans="2:22" ht="18.5" thickBot="1">
      <c r="B99" s="147"/>
      <c r="C99" s="148"/>
      <c r="D99" s="19" t="s">
        <v>267</v>
      </c>
      <c r="E99" s="20"/>
      <c r="F99" s="18"/>
      <c r="G99" s="25" t="s">
        <v>278</v>
      </c>
      <c r="H99" s="17"/>
      <c r="I99" s="147"/>
      <c r="J99" s="148"/>
      <c r="K99" s="19" t="s">
        <v>260</v>
      </c>
      <c r="L99" s="143">
        <v>0</v>
      </c>
      <c r="M99" s="143"/>
      <c r="N99" s="144"/>
      <c r="O99" s="19" t="s">
        <v>260</v>
      </c>
      <c r="P99" s="154">
        <v>0</v>
      </c>
      <c r="Q99" s="154"/>
      <c r="R99" s="155"/>
      <c r="S99" s="43" t="s">
        <v>260</v>
      </c>
      <c r="T99" s="154">
        <v>3</v>
      </c>
      <c r="U99" s="154"/>
      <c r="V99" s="155"/>
    </row>
    <row r="100" spans="2:22">
      <c r="B100" s="145">
        <v>6</v>
      </c>
      <c r="C100" s="146"/>
      <c r="D100" s="145" t="s">
        <v>268</v>
      </c>
      <c r="E100" s="149"/>
      <c r="F100" s="149"/>
      <c r="G100" s="149"/>
      <c r="H100" s="146"/>
      <c r="I100" s="145" t="s">
        <v>18</v>
      </c>
      <c r="J100" s="146"/>
      <c r="K100" s="21" t="s">
        <v>259</v>
      </c>
      <c r="L100" s="150">
        <v>0</v>
      </c>
      <c r="M100" s="150"/>
      <c r="N100" s="151"/>
      <c r="O100" s="21" t="s">
        <v>259</v>
      </c>
      <c r="P100" s="152">
        <v>0</v>
      </c>
      <c r="Q100" s="152"/>
      <c r="R100" s="153"/>
      <c r="S100" s="44" t="s">
        <v>259</v>
      </c>
      <c r="T100" s="152">
        <v>1</v>
      </c>
      <c r="U100" s="152"/>
      <c r="V100" s="153"/>
    </row>
    <row r="101" spans="2:22" ht="18.5" thickBot="1">
      <c r="B101" s="147"/>
      <c r="C101" s="148"/>
      <c r="D101" s="19" t="s">
        <v>269</v>
      </c>
      <c r="E101" s="20"/>
      <c r="F101" s="18"/>
      <c r="G101" s="25" t="s">
        <v>279</v>
      </c>
      <c r="H101" s="17"/>
      <c r="I101" s="147"/>
      <c r="J101" s="148"/>
      <c r="K101" s="19" t="s">
        <v>260</v>
      </c>
      <c r="L101" s="143">
        <v>0</v>
      </c>
      <c r="M101" s="143"/>
      <c r="N101" s="144"/>
      <c r="O101" s="19" t="s">
        <v>260</v>
      </c>
      <c r="P101" s="154">
        <v>1</v>
      </c>
      <c r="Q101" s="154"/>
      <c r="R101" s="155"/>
      <c r="S101" s="43" t="s">
        <v>260</v>
      </c>
      <c r="T101" s="154">
        <v>2</v>
      </c>
      <c r="U101" s="154"/>
      <c r="V101" s="155"/>
    </row>
    <row r="102" spans="2:22">
      <c r="B102" s="145">
        <v>7</v>
      </c>
      <c r="C102" s="146"/>
      <c r="D102" s="145" t="s">
        <v>270</v>
      </c>
      <c r="E102" s="149"/>
      <c r="F102" s="149"/>
      <c r="G102" s="149"/>
      <c r="H102" s="146"/>
      <c r="I102" s="145" t="s">
        <v>18</v>
      </c>
      <c r="J102" s="146"/>
      <c r="K102" s="21" t="s">
        <v>259</v>
      </c>
      <c r="L102" s="150">
        <v>11</v>
      </c>
      <c r="M102" s="150"/>
      <c r="N102" s="151"/>
      <c r="O102" s="21" t="s">
        <v>259</v>
      </c>
      <c r="P102" s="152">
        <v>11</v>
      </c>
      <c r="Q102" s="152"/>
      <c r="R102" s="153"/>
      <c r="S102" s="44" t="s">
        <v>259</v>
      </c>
      <c r="T102" s="152">
        <v>11</v>
      </c>
      <c r="U102" s="152"/>
      <c r="V102" s="153"/>
    </row>
    <row r="103" spans="2:22" ht="18.5" thickBot="1">
      <c r="B103" s="147"/>
      <c r="C103" s="148"/>
      <c r="D103" s="19" t="s">
        <v>271</v>
      </c>
      <c r="E103" s="20"/>
      <c r="F103" s="18"/>
      <c r="G103" s="18"/>
      <c r="H103" s="17"/>
      <c r="I103" s="147"/>
      <c r="J103" s="148"/>
      <c r="K103" s="19" t="s">
        <v>260</v>
      </c>
      <c r="L103" s="143">
        <v>11</v>
      </c>
      <c r="M103" s="143"/>
      <c r="N103" s="144"/>
      <c r="O103" s="19" t="s">
        <v>260</v>
      </c>
      <c r="P103" s="143">
        <v>10</v>
      </c>
      <c r="Q103" s="143"/>
      <c r="R103" s="144"/>
      <c r="S103" s="19" t="s">
        <v>260</v>
      </c>
      <c r="T103" s="143">
        <v>11</v>
      </c>
      <c r="U103" s="143"/>
      <c r="V103" s="144"/>
    </row>
    <row r="104" spans="2:22" ht="18.5" thickBot="1"/>
    <row r="105" spans="2:22" ht="18.5" thickBot="1">
      <c r="B105" s="24" t="s">
        <v>243</v>
      </c>
      <c r="C105" s="86" t="s">
        <v>244</v>
      </c>
      <c r="D105" s="91"/>
      <c r="E105" s="87" t="s">
        <v>245</v>
      </c>
      <c r="F105" s="90"/>
      <c r="G105" s="90"/>
      <c r="H105" s="88"/>
      <c r="I105" s="1" t="s">
        <v>246</v>
      </c>
      <c r="J105" s="22" t="s">
        <v>247</v>
      </c>
      <c r="K105" s="7">
        <v>2</v>
      </c>
      <c r="L105" s="1" t="s">
        <v>248</v>
      </c>
      <c r="M105" s="1"/>
      <c r="N105" s="1"/>
      <c r="O105" s="1"/>
      <c r="P105" s="1"/>
      <c r="Q105" s="1" t="s">
        <v>15</v>
      </c>
      <c r="R105" s="2" t="s">
        <v>227</v>
      </c>
      <c r="S105" s="5" t="s">
        <v>17</v>
      </c>
    </row>
    <row r="106" spans="2:22" ht="18.5" thickBot="1"/>
    <row r="107" spans="2:22" ht="18.5" thickBot="1">
      <c r="C107" s="22" t="s">
        <v>273</v>
      </c>
      <c r="D107" s="15"/>
      <c r="E107" s="15"/>
      <c r="F107" s="15"/>
      <c r="G107" s="23"/>
      <c r="H107" s="15" t="s">
        <v>250</v>
      </c>
      <c r="I107" s="6" t="s">
        <v>251</v>
      </c>
      <c r="J107" s="15" t="s">
        <v>274</v>
      </c>
      <c r="K107" s="15"/>
      <c r="L107" s="15"/>
      <c r="M107" s="15"/>
      <c r="N107" s="23"/>
      <c r="O107" s="23"/>
      <c r="P107" s="23"/>
      <c r="Q107" s="23"/>
      <c r="R107" s="23"/>
      <c r="S107" s="16" t="s">
        <v>250</v>
      </c>
    </row>
    <row r="108" spans="2:22" ht="18.5" thickBot="1"/>
    <row r="109" spans="2:22" ht="18.5" thickBot="1">
      <c r="B109" s="24" t="s">
        <v>276</v>
      </c>
      <c r="C109" s="86" t="s">
        <v>244</v>
      </c>
      <c r="D109" s="91"/>
      <c r="E109" s="87" t="s">
        <v>245</v>
      </c>
      <c r="F109" s="90"/>
      <c r="G109" s="90"/>
      <c r="H109" s="88"/>
      <c r="I109" s="1" t="s">
        <v>246</v>
      </c>
      <c r="J109" s="22" t="s">
        <v>247</v>
      </c>
      <c r="K109" s="7">
        <v>3</v>
      </c>
      <c r="L109" s="1" t="s">
        <v>248</v>
      </c>
      <c r="M109" s="1"/>
      <c r="N109" s="1"/>
      <c r="O109" s="1"/>
      <c r="P109" s="1"/>
      <c r="Q109" s="1" t="s">
        <v>15</v>
      </c>
      <c r="R109" s="2" t="s">
        <v>227</v>
      </c>
      <c r="S109" s="24" t="s">
        <v>16</v>
      </c>
    </row>
    <row r="110" spans="2:22" ht="18.5" thickBot="1"/>
    <row r="111" spans="2:22" s="80" customFormat="1">
      <c r="C111" s="81" t="s">
        <v>475</v>
      </c>
      <c r="D111" s="82"/>
      <c r="E111" s="82"/>
      <c r="F111" s="82"/>
      <c r="G111" s="83"/>
      <c r="H111" s="82"/>
      <c r="I111" s="83"/>
      <c r="J111" s="84" t="s">
        <v>251</v>
      </c>
      <c r="K111" s="83"/>
      <c r="L111" s="82" t="s">
        <v>277</v>
      </c>
      <c r="M111" s="82"/>
      <c r="N111" s="82"/>
      <c r="O111" s="82"/>
      <c r="P111" s="83"/>
      <c r="Q111" s="83"/>
      <c r="R111" s="83"/>
      <c r="S111" s="85" t="s">
        <v>422</v>
      </c>
    </row>
    <row r="112" spans="2:22" ht="18.5" thickBot="1">
      <c r="C112" s="28"/>
      <c r="D112" s="29"/>
      <c r="E112" s="29"/>
      <c r="F112" s="29"/>
      <c r="G112" s="29"/>
      <c r="H112" s="29"/>
      <c r="I112" s="29"/>
      <c r="J112" s="29"/>
      <c r="K112" s="29"/>
      <c r="L112" s="25" t="s">
        <v>28</v>
      </c>
      <c r="M112" s="25"/>
      <c r="N112" s="25"/>
      <c r="O112" s="25"/>
      <c r="P112" s="25" t="s">
        <v>423</v>
      </c>
      <c r="Q112" s="25"/>
      <c r="R112" s="25"/>
      <c r="S112" s="27" t="s">
        <v>424</v>
      </c>
    </row>
    <row r="113" spans="2:25" ht="18.5" thickBot="1"/>
    <row r="114" spans="2:25" ht="18.5" thickBot="1">
      <c r="C114" s="86" t="s">
        <v>226</v>
      </c>
      <c r="D114" s="86"/>
      <c r="E114" s="87" t="s">
        <v>301</v>
      </c>
      <c r="F114" s="90"/>
      <c r="G114" s="90"/>
      <c r="H114" s="90"/>
      <c r="I114" s="90"/>
      <c r="J114" s="88"/>
    </row>
    <row r="115" spans="2:25" ht="18.5" thickBot="1"/>
    <row r="116" spans="2:25" ht="18.5" thickBot="1">
      <c r="B116" s="24" t="s">
        <v>278</v>
      </c>
      <c r="C116" s="86" t="s">
        <v>244</v>
      </c>
      <c r="D116" s="91"/>
      <c r="E116" s="87" t="s">
        <v>245</v>
      </c>
      <c r="F116" s="90"/>
      <c r="G116" s="90"/>
      <c r="H116" s="88"/>
      <c r="I116" s="1" t="s">
        <v>246</v>
      </c>
      <c r="J116" s="22" t="s">
        <v>247</v>
      </c>
      <c r="K116" s="7">
        <v>5</v>
      </c>
      <c r="L116" s="1" t="s">
        <v>248</v>
      </c>
      <c r="M116" s="1"/>
      <c r="N116" s="1"/>
      <c r="O116" s="1"/>
      <c r="P116" s="1"/>
      <c r="Q116" s="1" t="s">
        <v>15</v>
      </c>
      <c r="R116" s="2" t="s">
        <v>227</v>
      </c>
      <c r="S116" s="5" t="s">
        <v>18</v>
      </c>
    </row>
    <row r="117" spans="2:25" ht="18.5" thickBot="1"/>
    <row r="118" spans="2:25" ht="18.5" thickBot="1">
      <c r="C118" s="22" t="s">
        <v>272</v>
      </c>
      <c r="D118" s="15"/>
      <c r="E118" s="15"/>
      <c r="F118" s="15"/>
      <c r="G118" s="23"/>
      <c r="H118" s="15" t="s">
        <v>281</v>
      </c>
      <c r="I118" s="6" t="s">
        <v>251</v>
      </c>
      <c r="J118" s="15" t="s">
        <v>280</v>
      </c>
      <c r="K118" s="15"/>
      <c r="L118" s="15"/>
      <c r="M118" s="15"/>
      <c r="N118" s="23"/>
      <c r="O118" s="23"/>
      <c r="P118" s="23"/>
      <c r="Q118" s="23"/>
      <c r="R118" s="23"/>
      <c r="S118" s="16" t="s">
        <v>281</v>
      </c>
    </row>
    <row r="119" spans="2:25" ht="18.5" thickBot="1"/>
    <row r="120" spans="2:25" ht="18.5" thickBot="1">
      <c r="B120" s="24" t="s">
        <v>279</v>
      </c>
      <c r="C120" s="86" t="s">
        <v>244</v>
      </c>
      <c r="D120" s="91"/>
      <c r="E120" s="87" t="s">
        <v>245</v>
      </c>
      <c r="F120" s="90"/>
      <c r="G120" s="90"/>
      <c r="H120" s="88"/>
      <c r="I120" s="1" t="s">
        <v>246</v>
      </c>
      <c r="J120" s="22" t="s">
        <v>247</v>
      </c>
      <c r="K120" s="7">
        <v>6</v>
      </c>
      <c r="L120" s="1" t="s">
        <v>248</v>
      </c>
      <c r="M120" s="1"/>
      <c r="N120" s="1"/>
      <c r="O120" s="1"/>
      <c r="P120" s="1"/>
      <c r="Q120" s="1" t="s">
        <v>15</v>
      </c>
      <c r="R120" s="2" t="s">
        <v>227</v>
      </c>
      <c r="S120" s="5" t="s">
        <v>18</v>
      </c>
    </row>
    <row r="121" spans="2:25" ht="18.5" thickBot="1"/>
    <row r="122" spans="2:25" ht="18.5" thickBot="1">
      <c r="C122" s="22" t="s">
        <v>282</v>
      </c>
      <c r="D122" s="15"/>
      <c r="E122" s="15"/>
      <c r="F122" s="15"/>
      <c r="G122" s="23"/>
      <c r="H122" s="23"/>
      <c r="I122" s="23"/>
      <c r="J122" s="23"/>
      <c r="K122" s="15" t="s">
        <v>425</v>
      </c>
      <c r="L122" s="6" t="s">
        <v>251</v>
      </c>
      <c r="M122" s="23"/>
      <c r="N122" s="15" t="s">
        <v>272</v>
      </c>
      <c r="O122" s="15"/>
      <c r="P122" s="15"/>
      <c r="Q122" s="15"/>
      <c r="R122" s="23"/>
      <c r="S122" s="16" t="s">
        <v>425</v>
      </c>
    </row>
    <row r="123" spans="2:25" ht="18.5" thickBot="1"/>
    <row r="124" spans="2:25" ht="18.5" thickBot="1">
      <c r="B124" s="24" t="s">
        <v>243</v>
      </c>
      <c r="D124" s="2" t="s">
        <v>110</v>
      </c>
      <c r="E124" s="5">
        <v>2</v>
      </c>
      <c r="F124" s="2" t="s">
        <v>111</v>
      </c>
      <c r="H124" s="2" t="s">
        <v>47</v>
      </c>
      <c r="I124" s="87">
        <v>69</v>
      </c>
      <c r="J124" s="88"/>
    </row>
    <row r="125" spans="2:25" ht="18.5" thickBot="1"/>
    <row r="126" spans="2:25" ht="18.5" thickBot="1">
      <c r="B126" s="87" t="s">
        <v>300</v>
      </c>
      <c r="C126" s="90"/>
      <c r="D126" s="90"/>
      <c r="E126" s="90"/>
      <c r="F126" s="88"/>
      <c r="G126" s="112" t="s">
        <v>442</v>
      </c>
      <c r="H126" s="113"/>
      <c r="I126" s="113"/>
      <c r="J126" s="113"/>
      <c r="K126" s="113"/>
      <c r="L126" s="113"/>
      <c r="M126" s="113"/>
      <c r="N126" s="113"/>
      <c r="O126" s="113"/>
      <c r="P126" s="113"/>
      <c r="Q126" s="113"/>
      <c r="R126" s="113"/>
      <c r="S126" s="113"/>
      <c r="T126" s="113"/>
      <c r="U126" s="113"/>
      <c r="V126" s="113"/>
      <c r="W126" s="113"/>
      <c r="X126" s="113"/>
      <c r="Y126" s="114"/>
    </row>
    <row r="127" spans="2:25" ht="18.5" thickBot="1">
      <c r="T127" s="86" t="s">
        <v>15</v>
      </c>
      <c r="U127" s="91"/>
      <c r="V127" s="87" t="s">
        <v>17</v>
      </c>
      <c r="W127" s="90"/>
      <c r="X127" s="88"/>
    </row>
    <row r="128" spans="2:25" ht="18.5" thickBot="1">
      <c r="B128" s="92" t="s">
        <v>49</v>
      </c>
      <c r="C128" s="93"/>
      <c r="D128" s="94"/>
      <c r="E128" s="92" t="s">
        <v>83</v>
      </c>
      <c r="F128" s="93"/>
      <c r="G128" s="93"/>
      <c r="H128" s="93"/>
      <c r="I128" s="93"/>
      <c r="J128" s="94"/>
      <c r="K128" s="92" t="s">
        <v>469</v>
      </c>
      <c r="L128" s="93"/>
      <c r="M128" s="93"/>
      <c r="N128" s="94"/>
      <c r="O128" s="92" t="s">
        <v>85</v>
      </c>
      <c r="P128" s="93"/>
      <c r="Q128" s="93"/>
      <c r="R128" s="93"/>
      <c r="S128" s="93"/>
      <c r="T128" s="94"/>
      <c r="U128" s="92" t="s">
        <v>470</v>
      </c>
      <c r="V128" s="93"/>
      <c r="W128" s="93"/>
      <c r="X128" s="94"/>
    </row>
    <row r="129" spans="2:25" ht="18.5" thickBot="1">
      <c r="B129" s="11">
        <v>35</v>
      </c>
      <c r="C129" s="129"/>
      <c r="D129" s="130"/>
      <c r="E129" s="11">
        <v>36</v>
      </c>
      <c r="F129" s="115"/>
      <c r="G129" s="116"/>
      <c r="H129" s="116"/>
      <c r="I129" s="116"/>
      <c r="J129" s="117"/>
      <c r="K129" s="11">
        <v>37</v>
      </c>
      <c r="L129" s="131"/>
      <c r="M129" s="132"/>
      <c r="N129" s="133"/>
      <c r="O129" s="11">
        <v>38</v>
      </c>
      <c r="P129" s="115"/>
      <c r="Q129" s="116"/>
      <c r="R129" s="116"/>
      <c r="S129" s="116"/>
      <c r="T129" s="117"/>
      <c r="U129" s="11">
        <v>39</v>
      </c>
      <c r="V129" s="131"/>
      <c r="W129" s="132"/>
      <c r="X129" s="133"/>
    </row>
    <row r="130" spans="2:25" ht="18.5" thickBot="1">
      <c r="E130" s="92"/>
      <c r="F130" s="93"/>
      <c r="G130" s="93"/>
      <c r="H130" s="93"/>
      <c r="I130" s="93"/>
      <c r="J130" s="94"/>
      <c r="K130" s="96"/>
      <c r="L130" s="97"/>
      <c r="M130" s="97"/>
      <c r="N130" s="98"/>
      <c r="O130" s="92"/>
      <c r="P130" s="93"/>
      <c r="Q130" s="93"/>
      <c r="R130" s="93"/>
      <c r="S130" s="93"/>
      <c r="T130" s="94"/>
      <c r="U130" s="96"/>
      <c r="V130" s="97"/>
      <c r="W130" s="97"/>
      <c r="X130" s="98"/>
    </row>
    <row r="131" spans="2:25" ht="18.5" thickBot="1">
      <c r="E131" s="92" t="s">
        <v>87</v>
      </c>
      <c r="F131" s="93"/>
      <c r="G131" s="93"/>
      <c r="H131" s="93"/>
      <c r="I131" s="93"/>
      <c r="J131" s="94"/>
      <c r="K131" s="11">
        <v>40</v>
      </c>
      <c r="L131" s="131"/>
      <c r="M131" s="132"/>
      <c r="N131" s="133"/>
      <c r="O131" s="92" t="s">
        <v>88</v>
      </c>
      <c r="P131" s="93"/>
      <c r="Q131" s="93"/>
      <c r="R131" s="93"/>
      <c r="S131" s="93"/>
      <c r="T131" s="94"/>
      <c r="U131" s="11">
        <v>41</v>
      </c>
      <c r="V131" s="131"/>
      <c r="W131" s="132"/>
      <c r="X131" s="133"/>
    </row>
    <row r="132" spans="2:25" ht="18.5" thickBot="1"/>
    <row r="133" spans="2:25" ht="18.5" thickBot="1">
      <c r="B133" s="87" t="s">
        <v>300</v>
      </c>
      <c r="C133" s="90"/>
      <c r="D133" s="90"/>
      <c r="E133" s="90"/>
      <c r="F133" s="88"/>
      <c r="G133" s="112" t="s">
        <v>443</v>
      </c>
      <c r="H133" s="113"/>
      <c r="I133" s="113"/>
      <c r="J133" s="113"/>
      <c r="K133" s="113"/>
      <c r="L133" s="113"/>
      <c r="M133" s="113"/>
      <c r="N133" s="113"/>
      <c r="O133" s="113"/>
      <c r="P133" s="113"/>
      <c r="Q133" s="113"/>
      <c r="R133" s="113"/>
      <c r="S133" s="113"/>
      <c r="T133" s="113"/>
      <c r="U133" s="113"/>
      <c r="V133" s="113"/>
      <c r="W133" s="113"/>
      <c r="X133" s="113"/>
      <c r="Y133" s="114"/>
    </row>
    <row r="134" spans="2:25" ht="18.5" thickBot="1">
      <c r="T134" s="86" t="s">
        <v>15</v>
      </c>
      <c r="U134" s="91"/>
      <c r="V134" s="87" t="s">
        <v>17</v>
      </c>
      <c r="W134" s="90"/>
      <c r="X134" s="88"/>
    </row>
    <row r="135" spans="2:25" ht="18.5" thickBot="1">
      <c r="B135" s="92" t="s">
        <v>49</v>
      </c>
      <c r="C135" s="93"/>
      <c r="D135" s="94"/>
      <c r="E135" s="92" t="s">
        <v>83</v>
      </c>
      <c r="F135" s="93"/>
      <c r="G135" s="93"/>
      <c r="H135" s="93"/>
      <c r="I135" s="93"/>
      <c r="J135" s="94"/>
      <c r="K135" s="92" t="s">
        <v>469</v>
      </c>
      <c r="L135" s="93"/>
      <c r="M135" s="93"/>
      <c r="N135" s="94"/>
      <c r="O135" s="92" t="s">
        <v>85</v>
      </c>
      <c r="P135" s="93"/>
      <c r="Q135" s="93"/>
      <c r="R135" s="93"/>
      <c r="S135" s="93"/>
      <c r="T135" s="94"/>
      <c r="U135" s="92" t="s">
        <v>470</v>
      </c>
      <c r="V135" s="93"/>
      <c r="W135" s="93"/>
      <c r="X135" s="94"/>
    </row>
    <row r="136" spans="2:25" ht="18.5" thickBot="1">
      <c r="B136" s="11">
        <v>42</v>
      </c>
      <c r="C136" s="129"/>
      <c r="D136" s="130"/>
      <c r="E136" s="11">
        <v>43</v>
      </c>
      <c r="F136" s="115"/>
      <c r="G136" s="116"/>
      <c r="H136" s="116"/>
      <c r="I136" s="116"/>
      <c r="J136" s="117"/>
      <c r="K136" s="11">
        <v>44</v>
      </c>
      <c r="L136" s="131"/>
      <c r="M136" s="132"/>
      <c r="N136" s="133"/>
      <c r="O136" s="11">
        <v>45</v>
      </c>
      <c r="P136" s="115"/>
      <c r="Q136" s="116"/>
      <c r="R136" s="116"/>
      <c r="S136" s="116"/>
      <c r="T136" s="117"/>
      <c r="U136" s="11">
        <v>46</v>
      </c>
      <c r="V136" s="131"/>
      <c r="W136" s="132"/>
      <c r="X136" s="133"/>
    </row>
    <row r="137" spans="2:25" ht="18.5" thickBot="1">
      <c r="E137" s="92"/>
      <c r="F137" s="93"/>
      <c r="G137" s="93"/>
      <c r="H137" s="93"/>
      <c r="I137" s="93"/>
      <c r="J137" s="94"/>
      <c r="K137" s="96"/>
      <c r="L137" s="97"/>
      <c r="M137" s="97"/>
      <c r="N137" s="98"/>
      <c r="O137" s="92"/>
      <c r="P137" s="93"/>
      <c r="Q137" s="93"/>
      <c r="R137" s="93"/>
      <c r="S137" s="93"/>
      <c r="T137" s="94"/>
      <c r="U137" s="96"/>
      <c r="V137" s="97"/>
      <c r="W137" s="97"/>
      <c r="X137" s="98"/>
    </row>
    <row r="138" spans="2:25" ht="18.5" thickBot="1">
      <c r="E138" s="92" t="s">
        <v>87</v>
      </c>
      <c r="F138" s="93"/>
      <c r="G138" s="93"/>
      <c r="H138" s="93"/>
      <c r="I138" s="93"/>
      <c r="J138" s="94"/>
      <c r="K138" s="11">
        <v>47</v>
      </c>
      <c r="L138" s="131"/>
      <c r="M138" s="132"/>
      <c r="N138" s="133"/>
      <c r="O138" s="92" t="s">
        <v>88</v>
      </c>
      <c r="P138" s="93"/>
      <c r="Q138" s="93"/>
      <c r="R138" s="93"/>
      <c r="S138" s="93"/>
      <c r="T138" s="94"/>
      <c r="U138" s="11">
        <v>48</v>
      </c>
      <c r="V138" s="131"/>
      <c r="W138" s="132"/>
      <c r="X138" s="133"/>
    </row>
    <row r="139" spans="2:25" ht="18.5" thickBot="1"/>
    <row r="140" spans="2:25" ht="18.5" thickBot="1">
      <c r="B140" s="87" t="s">
        <v>300</v>
      </c>
      <c r="C140" s="90"/>
      <c r="D140" s="90"/>
      <c r="E140" s="90"/>
      <c r="F140" s="88"/>
      <c r="G140" s="112" t="s">
        <v>444</v>
      </c>
      <c r="H140" s="113"/>
      <c r="I140" s="113"/>
      <c r="J140" s="113"/>
      <c r="K140" s="113"/>
      <c r="L140" s="113"/>
      <c r="M140" s="113"/>
      <c r="N140" s="113"/>
      <c r="O140" s="113"/>
      <c r="P140" s="113"/>
      <c r="Q140" s="113"/>
      <c r="R140" s="113"/>
      <c r="S140" s="113"/>
      <c r="T140" s="113"/>
      <c r="U140" s="113"/>
      <c r="V140" s="113"/>
      <c r="W140" s="113"/>
      <c r="X140" s="113"/>
      <c r="Y140" s="114"/>
    </row>
    <row r="141" spans="2:25" ht="18.5" thickBot="1">
      <c r="T141" s="86" t="s">
        <v>15</v>
      </c>
      <c r="U141" s="91"/>
      <c r="V141" s="87" t="s">
        <v>17</v>
      </c>
      <c r="W141" s="90"/>
      <c r="X141" s="88"/>
    </row>
    <row r="142" spans="2:25" ht="18.5" thickBot="1">
      <c r="B142" s="92" t="s">
        <v>49</v>
      </c>
      <c r="C142" s="93"/>
      <c r="D142" s="94"/>
      <c r="E142" s="92" t="s">
        <v>83</v>
      </c>
      <c r="F142" s="93"/>
      <c r="G142" s="93"/>
      <c r="H142" s="93"/>
      <c r="I142" s="93"/>
      <c r="J142" s="94"/>
      <c r="K142" s="92" t="s">
        <v>469</v>
      </c>
      <c r="L142" s="93"/>
      <c r="M142" s="93"/>
      <c r="N142" s="94"/>
      <c r="O142" s="92" t="s">
        <v>85</v>
      </c>
      <c r="P142" s="93"/>
      <c r="Q142" s="93"/>
      <c r="R142" s="93"/>
      <c r="S142" s="93"/>
      <c r="T142" s="94"/>
      <c r="U142" s="92" t="s">
        <v>470</v>
      </c>
      <c r="V142" s="93"/>
      <c r="W142" s="93"/>
      <c r="X142" s="94"/>
    </row>
    <row r="143" spans="2:25" ht="18.5" thickBot="1">
      <c r="B143" s="11">
        <v>49</v>
      </c>
      <c r="C143" s="129"/>
      <c r="D143" s="130"/>
      <c r="E143" s="11">
        <v>50</v>
      </c>
      <c r="F143" s="115"/>
      <c r="G143" s="116"/>
      <c r="H143" s="116"/>
      <c r="I143" s="116"/>
      <c r="J143" s="117"/>
      <c r="K143" s="11">
        <v>51</v>
      </c>
      <c r="L143" s="131"/>
      <c r="M143" s="132"/>
      <c r="N143" s="133"/>
      <c r="O143" s="11">
        <v>52</v>
      </c>
      <c r="P143" s="115"/>
      <c r="Q143" s="116"/>
      <c r="R143" s="116"/>
      <c r="S143" s="116"/>
      <c r="T143" s="117"/>
      <c r="U143" s="11">
        <v>53</v>
      </c>
      <c r="V143" s="131"/>
      <c r="W143" s="132"/>
      <c r="X143" s="133"/>
    </row>
    <row r="144" spans="2:25" ht="18.5" thickBot="1">
      <c r="E144" s="92"/>
      <c r="F144" s="93"/>
      <c r="G144" s="93"/>
      <c r="H144" s="93"/>
      <c r="I144" s="93"/>
      <c r="J144" s="94"/>
      <c r="K144" s="96"/>
      <c r="L144" s="97"/>
      <c r="M144" s="97"/>
      <c r="N144" s="98"/>
      <c r="O144" s="92"/>
      <c r="P144" s="93"/>
      <c r="Q144" s="93"/>
      <c r="R144" s="93"/>
      <c r="S144" s="93"/>
      <c r="T144" s="94"/>
      <c r="U144" s="96"/>
      <c r="V144" s="97"/>
      <c r="W144" s="97"/>
      <c r="X144" s="98"/>
    </row>
    <row r="145" spans="2:25" ht="18.5" thickBot="1">
      <c r="E145" s="92" t="s">
        <v>87</v>
      </c>
      <c r="F145" s="93"/>
      <c r="G145" s="93"/>
      <c r="H145" s="93"/>
      <c r="I145" s="93"/>
      <c r="J145" s="94"/>
      <c r="K145" s="11">
        <v>54</v>
      </c>
      <c r="L145" s="131"/>
      <c r="M145" s="132"/>
      <c r="N145" s="133"/>
      <c r="O145" s="92" t="s">
        <v>88</v>
      </c>
      <c r="P145" s="93"/>
      <c r="Q145" s="93"/>
      <c r="R145" s="93"/>
      <c r="S145" s="93"/>
      <c r="T145" s="94"/>
      <c r="U145" s="11">
        <v>55</v>
      </c>
      <c r="V145" s="131"/>
      <c r="W145" s="132"/>
      <c r="X145" s="133"/>
    </row>
    <row r="147" spans="2:25" ht="18.5" thickBot="1"/>
    <row r="148" spans="2:25" ht="18.5" thickBot="1">
      <c r="B148" s="24" t="s">
        <v>275</v>
      </c>
    </row>
    <row r="149" spans="2:25" ht="18.5" thickBot="1">
      <c r="B149" s="86" t="s">
        <v>48</v>
      </c>
      <c r="C149" s="86"/>
      <c r="D149" s="86"/>
      <c r="E149" s="2" t="s">
        <v>110</v>
      </c>
      <c r="F149" s="5">
        <v>2</v>
      </c>
      <c r="G149" s="2" t="s">
        <v>111</v>
      </c>
      <c r="I149" s="2" t="s">
        <v>47</v>
      </c>
      <c r="J149" s="87">
        <v>70</v>
      </c>
      <c r="K149" s="90"/>
      <c r="L149" s="88"/>
    </row>
    <row r="150" spans="2:25" ht="18.5" thickBot="1"/>
    <row r="151" spans="2:25" ht="18.5" thickBot="1">
      <c r="B151" s="87" t="s">
        <v>198</v>
      </c>
      <c r="C151" s="90"/>
      <c r="D151" s="90"/>
      <c r="E151" s="90"/>
      <c r="F151" s="88"/>
      <c r="G151" s="112" t="s">
        <v>427</v>
      </c>
      <c r="H151" s="113"/>
      <c r="I151" s="113"/>
      <c r="J151" s="113"/>
      <c r="K151" s="113"/>
      <c r="L151" s="113"/>
      <c r="M151" s="113"/>
      <c r="N151" s="113"/>
      <c r="O151" s="113"/>
      <c r="P151" s="113"/>
      <c r="Q151" s="113"/>
      <c r="R151" s="113"/>
      <c r="S151" s="113"/>
      <c r="T151" s="113"/>
      <c r="U151" s="113"/>
      <c r="V151" s="113"/>
      <c r="W151" s="113"/>
      <c r="X151" s="113"/>
      <c r="Y151" s="114"/>
    </row>
    <row r="152" spans="2:25" ht="18.5" thickBot="1">
      <c r="T152" s="86" t="s">
        <v>15</v>
      </c>
      <c r="U152" s="91"/>
      <c r="V152" s="92" t="s">
        <v>16</v>
      </c>
      <c r="W152" s="93"/>
      <c r="X152" s="94"/>
    </row>
    <row r="153" spans="2:25" ht="18.5" thickBot="1">
      <c r="B153" s="92" t="s">
        <v>49</v>
      </c>
      <c r="C153" s="93"/>
      <c r="D153" s="94"/>
      <c r="E153" s="92" t="s">
        <v>83</v>
      </c>
      <c r="F153" s="93"/>
      <c r="G153" s="93"/>
      <c r="H153" s="93"/>
      <c r="I153" s="93"/>
      <c r="J153" s="94"/>
      <c r="K153" s="92" t="s">
        <v>84</v>
      </c>
      <c r="L153" s="93"/>
      <c r="M153" s="93"/>
      <c r="N153" s="94"/>
      <c r="O153" s="92" t="s">
        <v>85</v>
      </c>
      <c r="P153" s="93"/>
      <c r="Q153" s="93"/>
      <c r="R153" s="93"/>
      <c r="S153" s="93"/>
      <c r="T153" s="94"/>
      <c r="U153" s="92" t="s">
        <v>86</v>
      </c>
      <c r="V153" s="93"/>
      <c r="W153" s="93"/>
      <c r="X153" s="94"/>
    </row>
    <row r="154" spans="2:25" ht="18.5" thickBot="1">
      <c r="B154" s="11">
        <v>56</v>
      </c>
      <c r="C154" s="129"/>
      <c r="D154" s="130"/>
      <c r="E154" s="11">
        <v>57</v>
      </c>
      <c r="F154" s="115"/>
      <c r="G154" s="116"/>
      <c r="H154" s="116"/>
      <c r="I154" s="116"/>
      <c r="J154" s="117"/>
      <c r="K154" s="11">
        <v>58</v>
      </c>
      <c r="L154" s="131"/>
      <c r="M154" s="132"/>
      <c r="N154" s="133"/>
      <c r="O154" s="11">
        <v>59</v>
      </c>
      <c r="P154" s="115"/>
      <c r="Q154" s="116"/>
      <c r="R154" s="116"/>
      <c r="S154" s="116"/>
      <c r="T154" s="117"/>
      <c r="U154" s="11">
        <v>60</v>
      </c>
      <c r="V154" s="131"/>
      <c r="W154" s="132"/>
      <c r="X154" s="133"/>
    </row>
    <row r="155" spans="2:25" ht="18.5" thickBot="1">
      <c r="E155" s="92"/>
      <c r="F155" s="93"/>
      <c r="G155" s="93"/>
      <c r="H155" s="93"/>
      <c r="I155" s="93"/>
      <c r="J155" s="94"/>
      <c r="K155" s="96"/>
      <c r="L155" s="97"/>
      <c r="M155" s="97"/>
      <c r="N155" s="98"/>
      <c r="O155" s="11">
        <v>61</v>
      </c>
      <c r="P155" s="115"/>
      <c r="Q155" s="116"/>
      <c r="R155" s="116"/>
      <c r="S155" s="116"/>
      <c r="T155" s="117"/>
      <c r="U155" s="11">
        <v>62</v>
      </c>
      <c r="V155" s="131"/>
      <c r="W155" s="132"/>
      <c r="X155" s="133"/>
    </row>
    <row r="156" spans="2:25" ht="18.5" thickBot="1">
      <c r="E156" s="92" t="s">
        <v>87</v>
      </c>
      <c r="F156" s="93"/>
      <c r="G156" s="93"/>
      <c r="H156" s="93"/>
      <c r="I156" s="93"/>
      <c r="J156" s="94"/>
      <c r="K156" s="11">
        <v>63</v>
      </c>
      <c r="L156" s="131"/>
      <c r="M156" s="132"/>
      <c r="N156" s="133"/>
      <c r="O156" s="92" t="s">
        <v>88</v>
      </c>
      <c r="P156" s="93"/>
      <c r="Q156" s="93"/>
      <c r="R156" s="93"/>
      <c r="S156" s="93"/>
      <c r="T156" s="94"/>
      <c r="U156" s="11">
        <v>64</v>
      </c>
      <c r="V156" s="131"/>
      <c r="W156" s="132"/>
      <c r="X156" s="133"/>
    </row>
    <row r="157" spans="2:25" ht="18.5" thickBot="1"/>
    <row r="158" spans="2:25" ht="18.5" thickBot="1">
      <c r="B158" s="86" t="s">
        <v>48</v>
      </c>
      <c r="C158" s="86"/>
      <c r="D158" s="86"/>
      <c r="E158" s="2" t="s">
        <v>110</v>
      </c>
      <c r="F158" s="5">
        <v>2</v>
      </c>
      <c r="G158" s="2" t="s">
        <v>111</v>
      </c>
      <c r="I158" s="2" t="s">
        <v>47</v>
      </c>
      <c r="J158" s="87">
        <v>71</v>
      </c>
      <c r="K158" s="90"/>
      <c r="L158" s="88"/>
    </row>
    <row r="159" spans="2:25" ht="7" customHeight="1" thickBot="1"/>
    <row r="160" spans="2:25" ht="18.5" thickBot="1">
      <c r="B160" s="87" t="s">
        <v>197</v>
      </c>
      <c r="C160" s="90"/>
      <c r="D160" s="90"/>
      <c r="E160" s="90"/>
      <c r="F160" s="88"/>
      <c r="G160" s="112" t="s">
        <v>302</v>
      </c>
      <c r="H160" s="113"/>
      <c r="I160" s="113"/>
      <c r="J160" s="113"/>
      <c r="K160" s="113"/>
      <c r="L160" s="113"/>
      <c r="M160" s="113"/>
      <c r="N160" s="113"/>
      <c r="O160" s="113"/>
      <c r="P160" s="113"/>
      <c r="Q160" s="113"/>
      <c r="R160" s="113"/>
      <c r="S160" s="113"/>
      <c r="T160" s="113"/>
      <c r="U160" s="113"/>
      <c r="V160" s="113"/>
      <c r="W160" s="113"/>
      <c r="X160" s="113"/>
      <c r="Y160" s="114"/>
    </row>
    <row r="161" spans="2:25" ht="18.5" thickBot="1">
      <c r="T161" s="86" t="s">
        <v>15</v>
      </c>
      <c r="U161" s="91"/>
      <c r="V161" s="92" t="s">
        <v>16</v>
      </c>
      <c r="W161" s="93"/>
      <c r="X161" s="94"/>
    </row>
    <row r="162" spans="2:25" ht="18.5" thickBot="1">
      <c r="B162" s="92" t="s">
        <v>49</v>
      </c>
      <c r="C162" s="93"/>
      <c r="D162" s="94"/>
      <c r="E162" s="92" t="s">
        <v>83</v>
      </c>
      <c r="F162" s="93"/>
      <c r="G162" s="93"/>
      <c r="H162" s="93"/>
      <c r="I162" s="93"/>
      <c r="J162" s="94"/>
      <c r="K162" s="92" t="s">
        <v>84</v>
      </c>
      <c r="L162" s="93"/>
      <c r="M162" s="93"/>
      <c r="N162" s="94"/>
      <c r="O162" s="92" t="s">
        <v>85</v>
      </c>
      <c r="P162" s="93"/>
      <c r="Q162" s="93"/>
      <c r="R162" s="93"/>
      <c r="S162" s="93"/>
      <c r="T162" s="94"/>
      <c r="U162" s="92" t="s">
        <v>86</v>
      </c>
      <c r="V162" s="93"/>
      <c r="W162" s="93"/>
      <c r="X162" s="94"/>
    </row>
    <row r="163" spans="2:25" ht="18.5" thickBot="1">
      <c r="B163" s="11">
        <v>65</v>
      </c>
      <c r="C163" s="129"/>
      <c r="D163" s="130"/>
      <c r="E163" s="11">
        <v>66</v>
      </c>
      <c r="F163" s="115"/>
      <c r="G163" s="116"/>
      <c r="H163" s="116"/>
      <c r="I163" s="116"/>
      <c r="J163" s="117"/>
      <c r="K163" s="11">
        <v>67</v>
      </c>
      <c r="L163" s="131"/>
      <c r="M163" s="132"/>
      <c r="N163" s="133"/>
      <c r="O163" s="11">
        <v>68</v>
      </c>
      <c r="P163" s="115"/>
      <c r="Q163" s="116"/>
      <c r="R163" s="116"/>
      <c r="S163" s="116"/>
      <c r="T163" s="117"/>
      <c r="U163" s="11">
        <v>69</v>
      </c>
      <c r="V163" s="131"/>
      <c r="W163" s="132"/>
      <c r="X163" s="133"/>
    </row>
    <row r="164" spans="2:25" ht="18.5" thickBot="1">
      <c r="E164" s="92"/>
      <c r="F164" s="93"/>
      <c r="G164" s="93"/>
      <c r="H164" s="93"/>
      <c r="I164" s="93"/>
      <c r="J164" s="94"/>
      <c r="K164" s="96"/>
      <c r="L164" s="97"/>
      <c r="M164" s="97"/>
      <c r="N164" s="98"/>
      <c r="O164" s="92"/>
      <c r="P164" s="93"/>
      <c r="Q164" s="93"/>
      <c r="R164" s="93"/>
      <c r="S164" s="93"/>
      <c r="T164" s="94"/>
      <c r="U164" s="103"/>
      <c r="V164" s="108"/>
      <c r="W164" s="108"/>
      <c r="X164" s="104"/>
    </row>
    <row r="165" spans="2:25" ht="18.5" thickBot="1">
      <c r="E165" s="92" t="s">
        <v>87</v>
      </c>
      <c r="F165" s="93"/>
      <c r="G165" s="93"/>
      <c r="H165" s="93"/>
      <c r="I165" s="93"/>
      <c r="J165" s="94"/>
      <c r="K165" s="11">
        <v>70</v>
      </c>
      <c r="L165" s="131"/>
      <c r="M165" s="132"/>
      <c r="N165" s="133"/>
      <c r="O165" s="92" t="s">
        <v>88</v>
      </c>
      <c r="P165" s="93"/>
      <c r="Q165" s="93"/>
      <c r="R165" s="93"/>
      <c r="S165" s="93"/>
      <c r="T165" s="94"/>
      <c r="U165" s="11">
        <v>71</v>
      </c>
      <c r="V165" s="131"/>
      <c r="W165" s="132"/>
      <c r="X165" s="133"/>
    </row>
    <row r="166" spans="2:25" ht="18.5" thickBot="1"/>
    <row r="167" spans="2:25" ht="18.5" thickBot="1">
      <c r="B167" s="86" t="s">
        <v>48</v>
      </c>
      <c r="C167" s="86"/>
      <c r="D167" s="86"/>
      <c r="E167" s="2" t="s">
        <v>110</v>
      </c>
      <c r="F167" s="5">
        <v>2</v>
      </c>
      <c r="G167" s="2" t="s">
        <v>111</v>
      </c>
      <c r="I167" s="2" t="s">
        <v>47</v>
      </c>
      <c r="J167" s="87">
        <v>71</v>
      </c>
      <c r="K167" s="90"/>
      <c r="L167" s="88"/>
    </row>
    <row r="168" spans="2:25" ht="18.5" thickBot="1"/>
    <row r="169" spans="2:25" ht="18.5" thickBot="1">
      <c r="B169" s="87" t="s">
        <v>200</v>
      </c>
      <c r="C169" s="90"/>
      <c r="D169" s="90"/>
      <c r="E169" s="90"/>
      <c r="F169" s="88"/>
      <c r="G169" s="112" t="s">
        <v>306</v>
      </c>
      <c r="H169" s="113"/>
      <c r="I169" s="113"/>
      <c r="J169" s="113"/>
      <c r="K169" s="113"/>
      <c r="L169" s="113"/>
      <c r="M169" s="113"/>
      <c r="N169" s="113"/>
      <c r="O169" s="113"/>
      <c r="P169" s="113"/>
      <c r="Q169" s="113"/>
      <c r="R169" s="113"/>
      <c r="S169" s="113"/>
      <c r="T169" s="113"/>
      <c r="U169" s="113"/>
      <c r="V169" s="113"/>
      <c r="W169" s="113"/>
      <c r="X169" s="113"/>
      <c r="Y169" s="114"/>
    </row>
    <row r="170" spans="2:25" ht="18.5" thickBot="1">
      <c r="T170" s="86" t="s">
        <v>15</v>
      </c>
      <c r="U170" s="91"/>
      <c r="V170" s="92" t="s">
        <v>16</v>
      </c>
      <c r="W170" s="93"/>
      <c r="X170" s="94"/>
    </row>
    <row r="171" spans="2:25" ht="18.5" thickBot="1">
      <c r="B171" s="92" t="s">
        <v>49</v>
      </c>
      <c r="C171" s="93"/>
      <c r="D171" s="94"/>
      <c r="E171" s="92" t="s">
        <v>83</v>
      </c>
      <c r="F171" s="93"/>
      <c r="G171" s="93"/>
      <c r="H171" s="93"/>
      <c r="I171" s="93"/>
      <c r="J171" s="94"/>
      <c r="K171" s="92" t="s">
        <v>84</v>
      </c>
      <c r="L171" s="93"/>
      <c r="M171" s="93"/>
      <c r="N171" s="94"/>
      <c r="O171" s="92" t="s">
        <v>85</v>
      </c>
      <c r="P171" s="93"/>
      <c r="Q171" s="93"/>
      <c r="R171" s="93"/>
      <c r="S171" s="93"/>
      <c r="T171" s="94"/>
      <c r="U171" s="92" t="s">
        <v>86</v>
      </c>
      <c r="V171" s="93"/>
      <c r="W171" s="93"/>
      <c r="X171" s="94"/>
    </row>
    <row r="172" spans="2:25" ht="18.5" thickBot="1">
      <c r="B172" s="11">
        <v>72</v>
      </c>
      <c r="C172" s="129"/>
      <c r="D172" s="130"/>
      <c r="E172" s="11">
        <v>73</v>
      </c>
      <c r="F172" s="115"/>
      <c r="G172" s="116"/>
      <c r="H172" s="116"/>
      <c r="I172" s="116"/>
      <c r="J172" s="117"/>
      <c r="K172" s="11">
        <v>74</v>
      </c>
      <c r="L172" s="131"/>
      <c r="M172" s="132"/>
      <c r="N172" s="133"/>
      <c r="O172" s="11">
        <v>75</v>
      </c>
      <c r="P172" s="115"/>
      <c r="Q172" s="116"/>
      <c r="R172" s="116"/>
      <c r="S172" s="116"/>
      <c r="T172" s="117"/>
      <c r="U172" s="11">
        <v>76</v>
      </c>
      <c r="V172" s="131"/>
      <c r="W172" s="132"/>
      <c r="X172" s="133"/>
    </row>
    <row r="173" spans="2:25" ht="18.5" thickBot="1">
      <c r="E173" s="92"/>
      <c r="F173" s="93"/>
      <c r="G173" s="93"/>
      <c r="H173" s="93"/>
      <c r="I173" s="93"/>
      <c r="J173" s="94"/>
      <c r="K173" s="96"/>
      <c r="L173" s="97"/>
      <c r="M173" s="97"/>
      <c r="N173" s="98"/>
      <c r="O173" s="92"/>
      <c r="P173" s="93"/>
      <c r="Q173" s="93"/>
      <c r="R173" s="93"/>
      <c r="S173" s="93"/>
      <c r="T173" s="94"/>
      <c r="U173" s="103"/>
      <c r="V173" s="108"/>
      <c r="W173" s="108"/>
      <c r="X173" s="104"/>
    </row>
    <row r="174" spans="2:25" ht="18.5" thickBot="1">
      <c r="E174" s="92" t="s">
        <v>87</v>
      </c>
      <c r="F174" s="93"/>
      <c r="G174" s="93"/>
      <c r="H174" s="93"/>
      <c r="I174" s="93"/>
      <c r="J174" s="94"/>
      <c r="K174" s="11">
        <v>77</v>
      </c>
      <c r="L174" s="131"/>
      <c r="M174" s="132"/>
      <c r="N174" s="133"/>
      <c r="O174" s="92" t="s">
        <v>88</v>
      </c>
      <c r="P174" s="93"/>
      <c r="Q174" s="93"/>
      <c r="R174" s="93"/>
      <c r="S174" s="93"/>
      <c r="T174" s="94"/>
      <c r="U174" s="11">
        <v>78</v>
      </c>
      <c r="V174" s="131"/>
      <c r="W174" s="132"/>
      <c r="X174" s="133"/>
    </row>
    <row r="175" spans="2:25" ht="18.5" thickBot="1"/>
    <row r="176" spans="2:25" ht="18.5" thickBot="1">
      <c r="B176" s="86" t="s">
        <v>48</v>
      </c>
      <c r="C176" s="86"/>
      <c r="D176" s="86"/>
      <c r="E176" s="2" t="s">
        <v>110</v>
      </c>
      <c r="F176" s="5">
        <v>2</v>
      </c>
      <c r="G176" s="2" t="s">
        <v>111</v>
      </c>
      <c r="I176" s="2" t="s">
        <v>47</v>
      </c>
      <c r="J176" s="87">
        <v>70</v>
      </c>
      <c r="K176" s="90"/>
      <c r="L176" s="88"/>
    </row>
    <row r="177" spans="2:25" ht="18.5" thickBot="1"/>
    <row r="178" spans="2:25" ht="18.5" thickBot="1">
      <c r="B178" s="87" t="s">
        <v>198</v>
      </c>
      <c r="C178" s="90"/>
      <c r="D178" s="90"/>
      <c r="E178" s="90"/>
      <c r="F178" s="88"/>
      <c r="G178" s="112" t="s">
        <v>426</v>
      </c>
      <c r="H178" s="113"/>
      <c r="I178" s="113"/>
      <c r="J178" s="113"/>
      <c r="K178" s="113"/>
      <c r="L178" s="113"/>
      <c r="M178" s="113"/>
      <c r="N178" s="113"/>
      <c r="O178" s="113"/>
      <c r="P178" s="113"/>
      <c r="Q178" s="113"/>
      <c r="R178" s="113"/>
      <c r="S178" s="113"/>
      <c r="T178" s="113"/>
      <c r="U178" s="113"/>
      <c r="V178" s="113"/>
      <c r="W178" s="113"/>
      <c r="X178" s="113"/>
      <c r="Y178" s="114"/>
    </row>
    <row r="179" spans="2:25" ht="18.5" thickBot="1">
      <c r="T179" s="86" t="s">
        <v>15</v>
      </c>
      <c r="U179" s="91"/>
      <c r="V179" s="92" t="s">
        <v>16</v>
      </c>
      <c r="W179" s="93"/>
      <c r="X179" s="94"/>
    </row>
    <row r="180" spans="2:25" ht="18.5" thickBot="1">
      <c r="B180" s="92" t="s">
        <v>49</v>
      </c>
      <c r="C180" s="93"/>
      <c r="D180" s="94"/>
      <c r="E180" s="92" t="s">
        <v>83</v>
      </c>
      <c r="F180" s="93"/>
      <c r="G180" s="93"/>
      <c r="H180" s="93"/>
      <c r="I180" s="93"/>
      <c r="J180" s="94"/>
      <c r="K180" s="92" t="s">
        <v>84</v>
      </c>
      <c r="L180" s="93"/>
      <c r="M180" s="93"/>
      <c r="N180" s="94"/>
      <c r="O180" s="92" t="s">
        <v>85</v>
      </c>
      <c r="P180" s="93"/>
      <c r="Q180" s="93"/>
      <c r="R180" s="93"/>
      <c r="S180" s="93"/>
      <c r="T180" s="94"/>
      <c r="U180" s="92" t="s">
        <v>86</v>
      </c>
      <c r="V180" s="93"/>
      <c r="W180" s="93"/>
      <c r="X180" s="94"/>
    </row>
    <row r="181" spans="2:25" ht="18.5" thickBot="1">
      <c r="B181" s="11">
        <v>79</v>
      </c>
      <c r="C181" s="129"/>
      <c r="D181" s="130"/>
      <c r="E181" s="11">
        <v>80</v>
      </c>
      <c r="F181" s="115"/>
      <c r="G181" s="116"/>
      <c r="H181" s="116"/>
      <c r="I181" s="116"/>
      <c r="J181" s="117"/>
      <c r="K181" s="11">
        <v>81</v>
      </c>
      <c r="L181" s="131"/>
      <c r="M181" s="132"/>
      <c r="N181" s="133"/>
      <c r="O181" s="11">
        <v>82</v>
      </c>
      <c r="P181" s="115"/>
      <c r="Q181" s="116"/>
      <c r="R181" s="116"/>
      <c r="S181" s="116"/>
      <c r="T181" s="117"/>
      <c r="U181" s="11">
        <v>83</v>
      </c>
      <c r="V181" s="131"/>
      <c r="W181" s="132"/>
      <c r="X181" s="133"/>
    </row>
    <row r="182" spans="2:25" ht="18.5" thickBot="1">
      <c r="E182" s="92"/>
      <c r="F182" s="93"/>
      <c r="G182" s="93"/>
      <c r="H182" s="93"/>
      <c r="I182" s="93"/>
      <c r="J182" s="94"/>
      <c r="K182" s="96"/>
      <c r="L182" s="97"/>
      <c r="M182" s="97"/>
      <c r="N182" s="98"/>
      <c r="O182" s="11">
        <v>84</v>
      </c>
      <c r="P182" s="115"/>
      <c r="Q182" s="116"/>
      <c r="R182" s="116"/>
      <c r="S182" s="116"/>
      <c r="T182" s="117"/>
      <c r="U182" s="11">
        <v>85</v>
      </c>
      <c r="V182" s="131"/>
      <c r="W182" s="132"/>
      <c r="X182" s="133"/>
    </row>
    <row r="183" spans="2:25" ht="18.5" thickBot="1">
      <c r="E183" s="92" t="s">
        <v>87</v>
      </c>
      <c r="F183" s="93"/>
      <c r="G183" s="93"/>
      <c r="H183" s="93"/>
      <c r="I183" s="93"/>
      <c r="J183" s="94"/>
      <c r="K183" s="11">
        <v>86</v>
      </c>
      <c r="L183" s="131"/>
      <c r="M183" s="132"/>
      <c r="N183" s="133"/>
      <c r="O183" s="92" t="s">
        <v>88</v>
      </c>
      <c r="P183" s="93"/>
      <c r="Q183" s="93"/>
      <c r="R183" s="93"/>
      <c r="S183" s="93"/>
      <c r="T183" s="94"/>
      <c r="U183" s="11">
        <v>87</v>
      </c>
      <c r="V183" s="131"/>
      <c r="W183" s="132"/>
      <c r="X183" s="133"/>
    </row>
    <row r="185" spans="2:25">
      <c r="B185" s="1" t="s">
        <v>303</v>
      </c>
    </row>
    <row r="186" spans="2:25">
      <c r="B186" s="1" t="s">
        <v>304</v>
      </c>
    </row>
    <row r="187" spans="2:25" ht="18.5" thickBot="1"/>
    <row r="188" spans="2:25" ht="18.5" thickBot="1">
      <c r="B188" s="86" t="s">
        <v>48</v>
      </c>
      <c r="C188" s="86"/>
      <c r="D188" s="86"/>
      <c r="E188" s="2" t="s">
        <v>110</v>
      </c>
      <c r="F188" s="5">
        <v>2</v>
      </c>
      <c r="G188" s="2" t="s">
        <v>111</v>
      </c>
      <c r="I188" s="2" t="s">
        <v>47</v>
      </c>
      <c r="J188" s="87">
        <v>70</v>
      </c>
      <c r="K188" s="90"/>
      <c r="L188" s="88"/>
    </row>
    <row r="189" spans="2:25" ht="18.5" thickBot="1"/>
    <row r="190" spans="2:25" ht="18.5" thickBot="1">
      <c r="B190" s="87" t="s">
        <v>198</v>
      </c>
      <c r="C190" s="90"/>
      <c r="D190" s="90"/>
      <c r="E190" s="90"/>
      <c r="F190" s="88"/>
      <c r="G190" s="112" t="s">
        <v>445</v>
      </c>
      <c r="H190" s="113"/>
      <c r="I190" s="113"/>
      <c r="J190" s="113"/>
      <c r="K190" s="113"/>
      <c r="L190" s="113"/>
      <c r="M190" s="113"/>
      <c r="N190" s="113"/>
      <c r="O190" s="113"/>
      <c r="P190" s="113"/>
      <c r="Q190" s="113"/>
      <c r="R190" s="113"/>
      <c r="S190" s="113"/>
      <c r="T190" s="113"/>
      <c r="U190" s="113"/>
      <c r="V190" s="113"/>
      <c r="W190" s="113"/>
      <c r="X190" s="113"/>
      <c r="Y190" s="114"/>
    </row>
    <row r="191" spans="2:25" ht="18.5" thickBot="1">
      <c r="T191" s="86" t="s">
        <v>15</v>
      </c>
      <c r="U191" s="91"/>
      <c r="V191" s="92" t="s">
        <v>16</v>
      </c>
      <c r="W191" s="93"/>
      <c r="X191" s="94"/>
    </row>
    <row r="192" spans="2:25" ht="18.5" thickBot="1">
      <c r="B192" s="92" t="s">
        <v>49</v>
      </c>
      <c r="C192" s="93"/>
      <c r="D192" s="94"/>
      <c r="E192" s="92" t="s">
        <v>83</v>
      </c>
      <c r="F192" s="93"/>
      <c r="G192" s="93"/>
      <c r="H192" s="93"/>
      <c r="I192" s="93"/>
      <c r="J192" s="94"/>
      <c r="K192" s="92" t="s">
        <v>84</v>
      </c>
      <c r="L192" s="93"/>
      <c r="M192" s="93"/>
      <c r="N192" s="94"/>
      <c r="O192" s="92" t="s">
        <v>85</v>
      </c>
      <c r="P192" s="93"/>
      <c r="Q192" s="93"/>
      <c r="R192" s="93"/>
      <c r="S192" s="93"/>
      <c r="T192" s="94"/>
      <c r="U192" s="92" t="s">
        <v>86</v>
      </c>
      <c r="V192" s="93"/>
      <c r="W192" s="93"/>
      <c r="X192" s="94"/>
    </row>
    <row r="193" spans="2:25" ht="18.5" thickBot="1">
      <c r="B193" s="11">
        <v>88</v>
      </c>
      <c r="C193" s="129"/>
      <c r="D193" s="130"/>
      <c r="E193" s="11">
        <v>89</v>
      </c>
      <c r="F193" s="115"/>
      <c r="G193" s="116"/>
      <c r="H193" s="116"/>
      <c r="I193" s="116"/>
      <c r="J193" s="117"/>
      <c r="K193" s="11">
        <v>90</v>
      </c>
      <c r="L193" s="131"/>
      <c r="M193" s="132"/>
      <c r="N193" s="133"/>
      <c r="O193" s="11">
        <v>91</v>
      </c>
      <c r="P193" s="115"/>
      <c r="Q193" s="116"/>
      <c r="R193" s="116"/>
      <c r="S193" s="116"/>
      <c r="T193" s="117"/>
      <c r="U193" s="11">
        <v>92</v>
      </c>
      <c r="V193" s="131"/>
      <c r="W193" s="132"/>
      <c r="X193" s="133"/>
    </row>
    <row r="194" spans="2:25" ht="18.5" thickBot="1">
      <c r="E194" s="92"/>
      <c r="F194" s="93"/>
      <c r="G194" s="93"/>
      <c r="H194" s="93"/>
      <c r="I194" s="93"/>
      <c r="J194" s="94"/>
      <c r="K194" s="96"/>
      <c r="L194" s="97"/>
      <c r="M194" s="97"/>
      <c r="N194" s="98"/>
      <c r="O194" s="11">
        <v>93</v>
      </c>
      <c r="P194" s="115"/>
      <c r="Q194" s="116"/>
      <c r="R194" s="116"/>
      <c r="S194" s="116"/>
      <c r="T194" s="117"/>
      <c r="U194" s="11">
        <v>94</v>
      </c>
      <c r="V194" s="131"/>
      <c r="W194" s="132"/>
      <c r="X194" s="133"/>
    </row>
    <row r="195" spans="2:25" ht="18.5" thickBot="1">
      <c r="E195" s="92" t="s">
        <v>87</v>
      </c>
      <c r="F195" s="93"/>
      <c r="G195" s="93"/>
      <c r="H195" s="93"/>
      <c r="I195" s="93"/>
      <c r="J195" s="94"/>
      <c r="K195" s="11">
        <v>95</v>
      </c>
      <c r="L195" s="131"/>
      <c r="M195" s="132"/>
      <c r="N195" s="133"/>
      <c r="O195" s="92" t="s">
        <v>88</v>
      </c>
      <c r="P195" s="93"/>
      <c r="Q195" s="93"/>
      <c r="R195" s="93"/>
      <c r="S195" s="93"/>
      <c r="T195" s="94"/>
      <c r="U195" s="11">
        <v>96</v>
      </c>
      <c r="V195" s="131"/>
      <c r="W195" s="132"/>
      <c r="X195" s="133"/>
    </row>
    <row r="197" spans="2:25">
      <c r="B197" s="1" t="s">
        <v>305</v>
      </c>
    </row>
    <row r="198" spans="2:25">
      <c r="B198" s="1" t="s">
        <v>304</v>
      </c>
    </row>
    <row r="199" spans="2:25" ht="18.5" thickBot="1"/>
    <row r="200" spans="2:25" ht="18.5" thickBot="1">
      <c r="B200" s="24" t="s">
        <v>278</v>
      </c>
      <c r="C200" s="24" t="s">
        <v>279</v>
      </c>
      <c r="E200" s="86" t="s">
        <v>48</v>
      </c>
      <c r="F200" s="86"/>
      <c r="G200" s="86"/>
      <c r="H200" s="2" t="s">
        <v>110</v>
      </c>
      <c r="I200" s="5">
        <v>2</v>
      </c>
      <c r="J200" s="2" t="s">
        <v>111</v>
      </c>
      <c r="L200" s="2" t="s">
        <v>47</v>
      </c>
      <c r="M200" s="87">
        <v>74</v>
      </c>
      <c r="N200" s="90"/>
      <c r="O200" s="88"/>
    </row>
    <row r="201" spans="2:25" ht="18.5" thickBot="1"/>
    <row r="202" spans="2:25" ht="18.5" thickBot="1">
      <c r="B202" s="87" t="s">
        <v>300</v>
      </c>
      <c r="C202" s="90"/>
      <c r="D202" s="90"/>
      <c r="E202" s="90"/>
      <c r="F202" s="88"/>
      <c r="G202" s="112" t="s">
        <v>446</v>
      </c>
      <c r="H202" s="113"/>
      <c r="I202" s="113"/>
      <c r="J202" s="113"/>
      <c r="K202" s="113"/>
      <c r="L202" s="113"/>
      <c r="M202" s="113"/>
      <c r="N202" s="113"/>
      <c r="O202" s="113"/>
      <c r="P202" s="113"/>
      <c r="Q202" s="113"/>
      <c r="R202" s="113"/>
      <c r="S202" s="113"/>
      <c r="T202" s="113"/>
      <c r="U202" s="113"/>
      <c r="V202" s="113"/>
      <c r="W202" s="113"/>
      <c r="X202" s="113"/>
      <c r="Y202" s="114"/>
    </row>
    <row r="203" spans="2:25" ht="18.5" thickBot="1">
      <c r="T203" s="86" t="s">
        <v>15</v>
      </c>
      <c r="U203" s="91"/>
      <c r="V203" s="87" t="s">
        <v>18</v>
      </c>
      <c r="W203" s="90"/>
      <c r="X203" s="88"/>
    </row>
    <row r="204" spans="2:25" ht="18.5" thickBot="1">
      <c r="B204" s="92" t="s">
        <v>49</v>
      </c>
      <c r="C204" s="93"/>
      <c r="D204" s="94"/>
      <c r="E204" s="92" t="s">
        <v>83</v>
      </c>
      <c r="F204" s="93"/>
      <c r="G204" s="93"/>
      <c r="H204" s="93"/>
      <c r="I204" s="93"/>
      <c r="J204" s="94"/>
      <c r="K204" s="92" t="s">
        <v>469</v>
      </c>
      <c r="L204" s="93"/>
      <c r="M204" s="93"/>
      <c r="N204" s="94"/>
      <c r="O204" s="92" t="s">
        <v>85</v>
      </c>
      <c r="P204" s="93"/>
      <c r="Q204" s="93"/>
      <c r="R204" s="93"/>
      <c r="S204" s="93"/>
      <c r="T204" s="94"/>
      <c r="U204" s="92" t="s">
        <v>470</v>
      </c>
      <c r="V204" s="93"/>
      <c r="W204" s="93"/>
      <c r="X204" s="94"/>
    </row>
    <row r="205" spans="2:25" ht="18.5" thickBot="1">
      <c r="B205" s="11">
        <v>97</v>
      </c>
      <c r="C205" s="129"/>
      <c r="D205" s="130"/>
      <c r="E205" s="11">
        <v>98</v>
      </c>
      <c r="F205" s="115"/>
      <c r="G205" s="116"/>
      <c r="H205" s="116"/>
      <c r="I205" s="116"/>
      <c r="J205" s="117"/>
      <c r="K205" s="11">
        <v>99</v>
      </c>
      <c r="L205" s="131"/>
      <c r="M205" s="132"/>
      <c r="N205" s="133"/>
      <c r="O205" s="11">
        <v>100</v>
      </c>
      <c r="P205" s="115"/>
      <c r="Q205" s="116"/>
      <c r="R205" s="116"/>
      <c r="S205" s="116"/>
      <c r="T205" s="117"/>
      <c r="U205" s="11">
        <v>101</v>
      </c>
      <c r="V205" s="131"/>
      <c r="W205" s="132"/>
      <c r="X205" s="133"/>
    </row>
    <row r="206" spans="2:25" ht="18.5" thickBot="1">
      <c r="E206" s="92"/>
      <c r="F206" s="93"/>
      <c r="G206" s="93"/>
      <c r="H206" s="93"/>
      <c r="I206" s="93"/>
      <c r="J206" s="94"/>
      <c r="K206" s="96"/>
      <c r="L206" s="97"/>
      <c r="M206" s="97"/>
      <c r="N206" s="98"/>
      <c r="O206" s="92"/>
      <c r="P206" s="93"/>
      <c r="Q206" s="93"/>
      <c r="R206" s="93"/>
      <c r="S206" s="93"/>
      <c r="T206" s="94"/>
      <c r="U206" s="103"/>
      <c r="V206" s="108"/>
      <c r="W206" s="108"/>
      <c r="X206" s="104"/>
    </row>
    <row r="207" spans="2:25" ht="18.5" thickBot="1">
      <c r="E207" s="92" t="s">
        <v>87</v>
      </c>
      <c r="F207" s="93"/>
      <c r="G207" s="93"/>
      <c r="H207" s="93"/>
      <c r="I207" s="93"/>
      <c r="J207" s="94"/>
      <c r="K207" s="11">
        <v>102</v>
      </c>
      <c r="L207" s="131"/>
      <c r="M207" s="132"/>
      <c r="N207" s="133"/>
      <c r="O207" s="92" t="s">
        <v>88</v>
      </c>
      <c r="P207" s="93"/>
      <c r="Q207" s="93"/>
      <c r="R207" s="93"/>
      <c r="S207" s="93"/>
      <c r="T207" s="94"/>
      <c r="U207" s="11">
        <v>103</v>
      </c>
      <c r="V207" s="131"/>
      <c r="W207" s="132"/>
      <c r="X207" s="133"/>
    </row>
    <row r="208" spans="2:25" ht="18.5" thickBot="1"/>
    <row r="209" spans="2:25" ht="18.5" thickBot="1">
      <c r="B209" s="87" t="s">
        <v>300</v>
      </c>
      <c r="C209" s="90"/>
      <c r="D209" s="90"/>
      <c r="E209" s="90"/>
      <c r="F209" s="88"/>
      <c r="G209" s="112" t="s">
        <v>447</v>
      </c>
      <c r="H209" s="113"/>
      <c r="I209" s="113"/>
      <c r="J209" s="113"/>
      <c r="K209" s="113"/>
      <c r="L209" s="113"/>
      <c r="M209" s="113"/>
      <c r="N209" s="113"/>
      <c r="O209" s="113"/>
      <c r="P209" s="113"/>
      <c r="Q209" s="113"/>
      <c r="R209" s="113"/>
      <c r="S209" s="113"/>
      <c r="T209" s="113"/>
      <c r="U209" s="113"/>
      <c r="V209" s="113"/>
      <c r="W209" s="113"/>
      <c r="X209" s="113"/>
      <c r="Y209" s="114"/>
    </row>
    <row r="210" spans="2:25" ht="18.5" thickBot="1">
      <c r="T210" s="86" t="s">
        <v>15</v>
      </c>
      <c r="U210" s="91"/>
      <c r="V210" s="87" t="s">
        <v>18</v>
      </c>
      <c r="W210" s="90"/>
      <c r="X210" s="88"/>
    </row>
    <row r="211" spans="2:25" ht="18.5" thickBot="1">
      <c r="B211" s="92" t="s">
        <v>49</v>
      </c>
      <c r="C211" s="93"/>
      <c r="D211" s="94"/>
      <c r="E211" s="92" t="s">
        <v>83</v>
      </c>
      <c r="F211" s="93"/>
      <c r="G211" s="93"/>
      <c r="H211" s="93"/>
      <c r="I211" s="93"/>
      <c r="J211" s="94"/>
      <c r="K211" s="92" t="s">
        <v>469</v>
      </c>
      <c r="L211" s="93"/>
      <c r="M211" s="93"/>
      <c r="N211" s="94"/>
      <c r="O211" s="92" t="s">
        <v>85</v>
      </c>
      <c r="P211" s="93"/>
      <c r="Q211" s="93"/>
      <c r="R211" s="93"/>
      <c r="S211" s="93"/>
      <c r="T211" s="94"/>
      <c r="U211" s="92" t="s">
        <v>470</v>
      </c>
      <c r="V211" s="93"/>
      <c r="W211" s="93"/>
      <c r="X211" s="94"/>
    </row>
    <row r="212" spans="2:25" ht="18.5" thickBot="1">
      <c r="B212" s="11">
        <v>104</v>
      </c>
      <c r="C212" s="129"/>
      <c r="D212" s="130"/>
      <c r="E212" s="11">
        <v>105</v>
      </c>
      <c r="F212" s="115"/>
      <c r="G212" s="116"/>
      <c r="H212" s="116"/>
      <c r="I212" s="116"/>
      <c r="J212" s="117"/>
      <c r="K212" s="11">
        <v>106</v>
      </c>
      <c r="L212" s="131"/>
      <c r="M212" s="132"/>
      <c r="N212" s="133"/>
      <c r="O212" s="11">
        <v>107</v>
      </c>
      <c r="P212" s="115"/>
      <c r="Q212" s="116"/>
      <c r="R212" s="116"/>
      <c r="S212" s="116"/>
      <c r="T212" s="117"/>
      <c r="U212" s="11">
        <v>108</v>
      </c>
      <c r="V212" s="131"/>
      <c r="W212" s="132"/>
      <c r="X212" s="133"/>
    </row>
    <row r="213" spans="2:25" ht="18.5" thickBot="1">
      <c r="E213" s="92"/>
      <c r="F213" s="93"/>
      <c r="G213" s="93"/>
      <c r="H213" s="93"/>
      <c r="I213" s="93"/>
      <c r="J213" s="94"/>
      <c r="K213" s="96"/>
      <c r="L213" s="97"/>
      <c r="M213" s="97"/>
      <c r="N213" s="98"/>
      <c r="O213" s="92"/>
      <c r="P213" s="93"/>
      <c r="Q213" s="93"/>
      <c r="R213" s="93"/>
      <c r="S213" s="93"/>
      <c r="T213" s="94"/>
      <c r="U213" s="103"/>
      <c r="V213" s="108"/>
      <c r="W213" s="108"/>
      <c r="X213" s="104"/>
    </row>
    <row r="214" spans="2:25" ht="18.5" thickBot="1">
      <c r="E214" s="92" t="s">
        <v>87</v>
      </c>
      <c r="F214" s="93"/>
      <c r="G214" s="93"/>
      <c r="H214" s="93"/>
      <c r="I214" s="93"/>
      <c r="J214" s="94"/>
      <c r="K214" s="11">
        <v>109</v>
      </c>
      <c r="L214" s="131"/>
      <c r="M214" s="132"/>
      <c r="N214" s="133"/>
      <c r="O214" s="92" t="s">
        <v>88</v>
      </c>
      <c r="P214" s="93"/>
      <c r="Q214" s="93"/>
      <c r="R214" s="93"/>
      <c r="S214" s="93"/>
      <c r="T214" s="94"/>
      <c r="U214" s="11">
        <v>110</v>
      </c>
      <c r="V214" s="131"/>
      <c r="W214" s="132"/>
      <c r="X214" s="133"/>
    </row>
    <row r="215" spans="2:25" ht="18.5" thickBot="1"/>
    <row r="216" spans="2:25" ht="18.5" thickBot="1">
      <c r="B216" s="87" t="s">
        <v>300</v>
      </c>
      <c r="C216" s="90"/>
      <c r="D216" s="90"/>
      <c r="E216" s="90"/>
      <c r="F216" s="88"/>
      <c r="G216" s="112" t="s">
        <v>448</v>
      </c>
      <c r="H216" s="113"/>
      <c r="I216" s="113"/>
      <c r="J216" s="113"/>
      <c r="K216" s="113"/>
      <c r="L216" s="113"/>
      <c r="M216" s="113"/>
      <c r="N216" s="113"/>
      <c r="O216" s="113"/>
      <c r="P216" s="113"/>
      <c r="Q216" s="113"/>
      <c r="R216" s="113"/>
      <c r="S216" s="113"/>
      <c r="T216" s="113"/>
      <c r="U216" s="113"/>
      <c r="V216" s="113"/>
      <c r="W216" s="113"/>
      <c r="X216" s="113"/>
      <c r="Y216" s="114"/>
    </row>
    <row r="217" spans="2:25" ht="18.5" thickBot="1">
      <c r="T217" s="86" t="s">
        <v>15</v>
      </c>
      <c r="U217" s="91"/>
      <c r="V217" s="87" t="s">
        <v>18</v>
      </c>
      <c r="W217" s="90"/>
      <c r="X217" s="88"/>
    </row>
    <row r="218" spans="2:25" ht="18.5" thickBot="1">
      <c r="B218" s="92" t="s">
        <v>49</v>
      </c>
      <c r="C218" s="93"/>
      <c r="D218" s="94"/>
      <c r="E218" s="92" t="s">
        <v>83</v>
      </c>
      <c r="F218" s="93"/>
      <c r="G218" s="93"/>
      <c r="H218" s="93"/>
      <c r="I218" s="93"/>
      <c r="J218" s="94"/>
      <c r="K218" s="92" t="s">
        <v>469</v>
      </c>
      <c r="L218" s="93"/>
      <c r="M218" s="93"/>
      <c r="N218" s="94"/>
      <c r="O218" s="92" t="s">
        <v>85</v>
      </c>
      <c r="P218" s="93"/>
      <c r="Q218" s="93"/>
      <c r="R218" s="93"/>
      <c r="S218" s="93"/>
      <c r="T218" s="94"/>
      <c r="U218" s="92" t="s">
        <v>470</v>
      </c>
      <c r="V218" s="93"/>
      <c r="W218" s="93"/>
      <c r="X218" s="94"/>
    </row>
    <row r="219" spans="2:25" ht="18.5" thickBot="1">
      <c r="B219" s="11">
        <v>111</v>
      </c>
      <c r="C219" s="129"/>
      <c r="D219" s="130"/>
      <c r="E219" s="11">
        <v>112</v>
      </c>
      <c r="F219" s="115"/>
      <c r="G219" s="116"/>
      <c r="H219" s="116"/>
      <c r="I219" s="116"/>
      <c r="J219" s="117"/>
      <c r="K219" s="11">
        <v>113</v>
      </c>
      <c r="L219" s="131"/>
      <c r="M219" s="132"/>
      <c r="N219" s="133"/>
      <c r="O219" s="11">
        <v>114</v>
      </c>
      <c r="P219" s="115"/>
      <c r="Q219" s="116"/>
      <c r="R219" s="116"/>
      <c r="S219" s="116"/>
      <c r="T219" s="117"/>
      <c r="U219" s="11">
        <v>115</v>
      </c>
      <c r="V219" s="131"/>
      <c r="W219" s="132"/>
      <c r="X219" s="133"/>
    </row>
    <row r="220" spans="2:25" ht="18.5" thickBot="1">
      <c r="E220" s="92"/>
      <c r="F220" s="93"/>
      <c r="G220" s="93"/>
      <c r="H220" s="93"/>
      <c r="I220" s="93"/>
      <c r="J220" s="94"/>
      <c r="K220" s="96"/>
      <c r="L220" s="97"/>
      <c r="M220" s="97"/>
      <c r="N220" s="98"/>
      <c r="O220" s="92"/>
      <c r="P220" s="93"/>
      <c r="Q220" s="93"/>
      <c r="R220" s="93"/>
      <c r="S220" s="93"/>
      <c r="T220" s="94"/>
      <c r="U220" s="103"/>
      <c r="V220" s="108"/>
      <c r="W220" s="108"/>
      <c r="X220" s="104"/>
    </row>
    <row r="221" spans="2:25" ht="18.5" thickBot="1">
      <c r="E221" s="92" t="s">
        <v>87</v>
      </c>
      <c r="F221" s="93"/>
      <c r="G221" s="93"/>
      <c r="H221" s="93"/>
      <c r="I221" s="93"/>
      <c r="J221" s="94"/>
      <c r="K221" s="11">
        <v>116</v>
      </c>
      <c r="L221" s="131"/>
      <c r="M221" s="132"/>
      <c r="N221" s="133"/>
      <c r="O221" s="92" t="s">
        <v>88</v>
      </c>
      <c r="P221" s="93"/>
      <c r="Q221" s="93"/>
      <c r="R221" s="93"/>
      <c r="S221" s="93"/>
      <c r="T221" s="94"/>
      <c r="U221" s="11">
        <v>117</v>
      </c>
      <c r="V221" s="131"/>
      <c r="W221" s="132"/>
      <c r="X221" s="133"/>
    </row>
  </sheetData>
  <mergeCells count="506">
    <mergeCell ref="B2:D2"/>
    <mergeCell ref="J2:K2"/>
    <mergeCell ref="N2:O2"/>
    <mergeCell ref="E220:J220"/>
    <mergeCell ref="K220:N220"/>
    <mergeCell ref="O220:T220"/>
    <mergeCell ref="U220:X220"/>
    <mergeCell ref="E221:J221"/>
    <mergeCell ref="L221:N221"/>
    <mergeCell ref="O221:T221"/>
    <mergeCell ref="V221:X221"/>
    <mergeCell ref="T217:U217"/>
    <mergeCell ref="V217:X217"/>
    <mergeCell ref="B218:D218"/>
    <mergeCell ref="E218:J218"/>
    <mergeCell ref="K218:N218"/>
    <mergeCell ref="O218:T218"/>
    <mergeCell ref="U218:X218"/>
    <mergeCell ref="C219:D219"/>
    <mergeCell ref="F219:J219"/>
    <mergeCell ref="L219:N219"/>
    <mergeCell ref="P219:T219"/>
    <mergeCell ref="V219:X219"/>
    <mergeCell ref="L214:N214"/>
    <mergeCell ref="V214:X214"/>
    <mergeCell ref="B216:F216"/>
    <mergeCell ref="G216:Y216"/>
    <mergeCell ref="E213:J213"/>
    <mergeCell ref="K213:N213"/>
    <mergeCell ref="O213:T213"/>
    <mergeCell ref="U213:X213"/>
    <mergeCell ref="E214:J214"/>
    <mergeCell ref="O214:T214"/>
    <mergeCell ref="C212:D212"/>
    <mergeCell ref="F212:J212"/>
    <mergeCell ref="L212:N212"/>
    <mergeCell ref="P212:T212"/>
    <mergeCell ref="V212:X212"/>
    <mergeCell ref="E207:J207"/>
    <mergeCell ref="O207:T207"/>
    <mergeCell ref="B209:F209"/>
    <mergeCell ref="G209:Y209"/>
    <mergeCell ref="T210:U210"/>
    <mergeCell ref="V210:X210"/>
    <mergeCell ref="L207:N207"/>
    <mergeCell ref="B211:D211"/>
    <mergeCell ref="E211:J211"/>
    <mergeCell ref="K211:N211"/>
    <mergeCell ref="O211:T211"/>
    <mergeCell ref="U211:X211"/>
    <mergeCell ref="F181:J181"/>
    <mergeCell ref="L181:N181"/>
    <mergeCell ref="P181:T181"/>
    <mergeCell ref="V181:X181"/>
    <mergeCell ref="P182:T182"/>
    <mergeCell ref="V182:X182"/>
    <mergeCell ref="L183:N183"/>
    <mergeCell ref="V183:X183"/>
    <mergeCell ref="P194:T194"/>
    <mergeCell ref="V194:X194"/>
    <mergeCell ref="G190:Y190"/>
    <mergeCell ref="E182:J182"/>
    <mergeCell ref="K182:N182"/>
    <mergeCell ref="T191:U191"/>
    <mergeCell ref="O183:T183"/>
    <mergeCell ref="L165:N165"/>
    <mergeCell ref="V165:X165"/>
    <mergeCell ref="C172:D172"/>
    <mergeCell ref="F172:J172"/>
    <mergeCell ref="L172:N172"/>
    <mergeCell ref="P172:T172"/>
    <mergeCell ref="V172:X172"/>
    <mergeCell ref="L174:N174"/>
    <mergeCell ref="V174:X174"/>
    <mergeCell ref="E165:J165"/>
    <mergeCell ref="O165:T165"/>
    <mergeCell ref="E174:J174"/>
    <mergeCell ref="O174:T174"/>
    <mergeCell ref="P155:T155"/>
    <mergeCell ref="V155:X155"/>
    <mergeCell ref="L156:N156"/>
    <mergeCell ref="V156:X156"/>
    <mergeCell ref="C163:D163"/>
    <mergeCell ref="F163:J163"/>
    <mergeCell ref="L163:N163"/>
    <mergeCell ref="P163:T163"/>
    <mergeCell ref="V163:X163"/>
    <mergeCell ref="O156:T156"/>
    <mergeCell ref="B162:D162"/>
    <mergeCell ref="E162:J162"/>
    <mergeCell ref="K162:N162"/>
    <mergeCell ref="O162:T162"/>
    <mergeCell ref="U162:X162"/>
    <mergeCell ref="E155:J155"/>
    <mergeCell ref="K155:N155"/>
    <mergeCell ref="E156:J156"/>
    <mergeCell ref="E145:J145"/>
    <mergeCell ref="O145:T145"/>
    <mergeCell ref="B153:D153"/>
    <mergeCell ref="E153:J153"/>
    <mergeCell ref="K153:N153"/>
    <mergeCell ref="O153:T153"/>
    <mergeCell ref="U153:X153"/>
    <mergeCell ref="B149:D149"/>
    <mergeCell ref="J149:L149"/>
    <mergeCell ref="B151:F151"/>
    <mergeCell ref="G151:Y151"/>
    <mergeCell ref="L138:N138"/>
    <mergeCell ref="V138:X138"/>
    <mergeCell ref="K137:N137"/>
    <mergeCell ref="O137:T137"/>
    <mergeCell ref="U137:X137"/>
    <mergeCell ref="E137:J137"/>
    <mergeCell ref="E138:J138"/>
    <mergeCell ref="O138:T138"/>
    <mergeCell ref="E144:J144"/>
    <mergeCell ref="K144:N144"/>
    <mergeCell ref="O144:T144"/>
    <mergeCell ref="U144:X144"/>
    <mergeCell ref="B140:F140"/>
    <mergeCell ref="G140:Y140"/>
    <mergeCell ref="T141:U141"/>
    <mergeCell ref="V141:X141"/>
    <mergeCell ref="B142:D142"/>
    <mergeCell ref="E142:J142"/>
    <mergeCell ref="K142:N142"/>
    <mergeCell ref="O142:T142"/>
    <mergeCell ref="U142:X142"/>
    <mergeCell ref="C143:D143"/>
    <mergeCell ref="F143:J143"/>
    <mergeCell ref="L143:N143"/>
    <mergeCell ref="C51:D51"/>
    <mergeCell ref="F51:J51"/>
    <mergeCell ref="B48:F48"/>
    <mergeCell ref="G48:Y48"/>
    <mergeCell ref="C136:D136"/>
    <mergeCell ref="F136:J136"/>
    <mergeCell ref="L136:N136"/>
    <mergeCell ref="P136:T136"/>
    <mergeCell ref="V136:X136"/>
    <mergeCell ref="K59:N59"/>
    <mergeCell ref="O59:T59"/>
    <mergeCell ref="U59:X59"/>
    <mergeCell ref="V58:X58"/>
    <mergeCell ref="B55:D55"/>
    <mergeCell ref="J55:L55"/>
    <mergeCell ref="L53:N53"/>
    <mergeCell ref="V53:X53"/>
    <mergeCell ref="K52:N52"/>
    <mergeCell ref="B133:F133"/>
    <mergeCell ref="G133:Y133"/>
    <mergeCell ref="T134:U134"/>
    <mergeCell ref="V134:X134"/>
    <mergeCell ref="B135:D135"/>
    <mergeCell ref="E135:J135"/>
    <mergeCell ref="C181:D181"/>
    <mergeCell ref="V191:X191"/>
    <mergeCell ref="L51:N51"/>
    <mergeCell ref="P51:T51"/>
    <mergeCell ref="V51:X51"/>
    <mergeCell ref="L62:N62"/>
    <mergeCell ref="V62:X62"/>
    <mergeCell ref="C67:D67"/>
    <mergeCell ref="F67:J67"/>
    <mergeCell ref="L67:N67"/>
    <mergeCell ref="P67:T67"/>
    <mergeCell ref="V67:X67"/>
    <mergeCell ref="L131:N131"/>
    <mergeCell ref="V131:X131"/>
    <mergeCell ref="B66:D66"/>
    <mergeCell ref="C129:D129"/>
    <mergeCell ref="K66:N66"/>
    <mergeCell ref="O66:T66"/>
    <mergeCell ref="U66:X66"/>
    <mergeCell ref="B64:F64"/>
    <mergeCell ref="K171:N171"/>
    <mergeCell ref="O171:T171"/>
    <mergeCell ref="U171:X171"/>
    <mergeCell ref="E183:J183"/>
    <mergeCell ref="B188:D188"/>
    <mergeCell ref="J188:L188"/>
    <mergeCell ref="B190:F190"/>
    <mergeCell ref="O206:T206"/>
    <mergeCell ref="U206:X206"/>
    <mergeCell ref="E194:J194"/>
    <mergeCell ref="K194:N194"/>
    <mergeCell ref="E195:J195"/>
    <mergeCell ref="O195:T195"/>
    <mergeCell ref="B202:F202"/>
    <mergeCell ref="G202:Y202"/>
    <mergeCell ref="T203:U203"/>
    <mergeCell ref="V203:X203"/>
    <mergeCell ref="B204:D204"/>
    <mergeCell ref="E204:J204"/>
    <mergeCell ref="K204:N204"/>
    <mergeCell ref="O204:T204"/>
    <mergeCell ref="C193:D193"/>
    <mergeCell ref="F193:J193"/>
    <mergeCell ref="L193:N193"/>
    <mergeCell ref="P193:T193"/>
    <mergeCell ref="V193:X193"/>
    <mergeCell ref="U204:X204"/>
    <mergeCell ref="E206:J206"/>
    <mergeCell ref="L195:N195"/>
    <mergeCell ref="V195:X195"/>
    <mergeCell ref="C205:D205"/>
    <mergeCell ref="F205:J205"/>
    <mergeCell ref="L205:N205"/>
    <mergeCell ref="P205:T205"/>
    <mergeCell ref="V205:X205"/>
    <mergeCell ref="V207:X207"/>
    <mergeCell ref="E200:G200"/>
    <mergeCell ref="M200:O200"/>
    <mergeCell ref="K206:N206"/>
    <mergeCell ref="C154:D154"/>
    <mergeCell ref="F154:J154"/>
    <mergeCell ref="L154:N154"/>
    <mergeCell ref="P154:T154"/>
    <mergeCell ref="V154:X154"/>
    <mergeCell ref="T152:U152"/>
    <mergeCell ref="V152:X152"/>
    <mergeCell ref="B192:D192"/>
    <mergeCell ref="E192:J192"/>
    <mergeCell ref="K192:N192"/>
    <mergeCell ref="O192:T192"/>
    <mergeCell ref="U192:X192"/>
    <mergeCell ref="E173:J173"/>
    <mergeCell ref="K173:N173"/>
    <mergeCell ref="O173:T173"/>
    <mergeCell ref="U173:X173"/>
    <mergeCell ref="B167:D167"/>
    <mergeCell ref="J167:L167"/>
    <mergeCell ref="B169:F169"/>
    <mergeCell ref="G169:Y169"/>
    <mergeCell ref="T170:U170"/>
    <mergeCell ref="V170:X170"/>
    <mergeCell ref="B171:D171"/>
    <mergeCell ref="E171:J171"/>
    <mergeCell ref="K135:N135"/>
    <mergeCell ref="O135:T135"/>
    <mergeCell ref="U135:X135"/>
    <mergeCell ref="S85:V85"/>
    <mergeCell ref="B87:C88"/>
    <mergeCell ref="D87:H87"/>
    <mergeCell ref="D26:I26"/>
    <mergeCell ref="L26:Q26"/>
    <mergeCell ref="G18:K18"/>
    <mergeCell ref="L18:N18"/>
    <mergeCell ref="P18:U18"/>
    <mergeCell ref="H20:K20"/>
    <mergeCell ref="R20:W20"/>
    <mergeCell ref="L20:Q20"/>
    <mergeCell ref="N22:O22"/>
    <mergeCell ref="B24:D24"/>
    <mergeCell ref="E46:J46"/>
    <mergeCell ref="O46:T46"/>
    <mergeCell ref="C60:D60"/>
    <mergeCell ref="F60:J60"/>
    <mergeCell ref="L60:N60"/>
    <mergeCell ref="P60:T60"/>
    <mergeCell ref="V60:X60"/>
    <mergeCell ref="E53:J53"/>
    <mergeCell ref="O53:T53"/>
    <mergeCell ref="B59:D59"/>
    <mergeCell ref="E59:J59"/>
    <mergeCell ref="F24:P24"/>
    <mergeCell ref="J22:K22"/>
    <mergeCell ref="B26:C26"/>
    <mergeCell ref="X26:Y26"/>
    <mergeCell ref="B27:C27"/>
    <mergeCell ref="X27:Y27"/>
    <mergeCell ref="L28:M28"/>
    <mergeCell ref="N28:Q28"/>
    <mergeCell ref="L29:M29"/>
    <mergeCell ref="N29:Q29"/>
    <mergeCell ref="R28:S28"/>
    <mergeCell ref="D27:I27"/>
    <mergeCell ref="L27:Q27"/>
    <mergeCell ref="R27:W27"/>
    <mergeCell ref="T49:U49"/>
    <mergeCell ref="V49:X49"/>
    <mergeCell ref="B50:D50"/>
    <mergeCell ref="E50:J50"/>
    <mergeCell ref="J27:K27"/>
    <mergeCell ref="R26:W26"/>
    <mergeCell ref="J26:K26"/>
    <mergeCell ref="B43:D43"/>
    <mergeCell ref="E43:J43"/>
    <mergeCell ref="K43:N43"/>
    <mergeCell ref="O43:T43"/>
    <mergeCell ref="C44:D44"/>
    <mergeCell ref="F44:J44"/>
    <mergeCell ref="L44:N44"/>
    <mergeCell ref="P44:T44"/>
    <mergeCell ref="D30:I30"/>
    <mergeCell ref="J30:K30"/>
    <mergeCell ref="V44:X44"/>
    <mergeCell ref="L46:N46"/>
    <mergeCell ref="V46:X46"/>
    <mergeCell ref="U45:X45"/>
    <mergeCell ref="B29:C29"/>
    <mergeCell ref="X29:Y29"/>
    <mergeCell ref="B30:C30"/>
    <mergeCell ref="B180:D180"/>
    <mergeCell ref="E180:J180"/>
    <mergeCell ref="K180:N180"/>
    <mergeCell ref="O180:T180"/>
    <mergeCell ref="U180:X180"/>
    <mergeCell ref="U43:X43"/>
    <mergeCell ref="X30:Y30"/>
    <mergeCell ref="G33:I33"/>
    <mergeCell ref="Q33:S33"/>
    <mergeCell ref="E45:J45"/>
    <mergeCell ref="K45:N45"/>
    <mergeCell ref="O45:T45"/>
    <mergeCell ref="U130:X130"/>
    <mergeCell ref="E131:J131"/>
    <mergeCell ref="O131:T131"/>
    <mergeCell ref="E66:J66"/>
    <mergeCell ref="G77:K77"/>
    <mergeCell ref="L77:N77"/>
    <mergeCell ref="P77:U77"/>
    <mergeCell ref="H79:K79"/>
    <mergeCell ref="L79:Q79"/>
    <mergeCell ref="F129:J129"/>
    <mergeCell ref="L129:N129"/>
    <mergeCell ref="P129:T129"/>
    <mergeCell ref="B57:F57"/>
    <mergeCell ref="G57:Y57"/>
    <mergeCell ref="T58:U58"/>
    <mergeCell ref="U61:X61"/>
    <mergeCell ref="E62:J62"/>
    <mergeCell ref="O62:T62"/>
    <mergeCell ref="G64:Y64"/>
    <mergeCell ref="B91:C92"/>
    <mergeCell ref="B89:C90"/>
    <mergeCell ref="K85:N85"/>
    <mergeCell ref="O85:R85"/>
    <mergeCell ref="B96:C97"/>
    <mergeCell ref="D96:H96"/>
    <mergeCell ref="P97:R97"/>
    <mergeCell ref="T97:V97"/>
    <mergeCell ref="B94:C95"/>
    <mergeCell ref="D94:H94"/>
    <mergeCell ref="K50:N50"/>
    <mergeCell ref="B176:D176"/>
    <mergeCell ref="J176:L176"/>
    <mergeCell ref="B178:F178"/>
    <mergeCell ref="G178:Y178"/>
    <mergeCell ref="T179:U179"/>
    <mergeCell ref="V179:X179"/>
    <mergeCell ref="V129:X129"/>
    <mergeCell ref="O50:T50"/>
    <mergeCell ref="U50:X50"/>
    <mergeCell ref="B126:F126"/>
    <mergeCell ref="G126:Y126"/>
    <mergeCell ref="T127:U127"/>
    <mergeCell ref="V127:X127"/>
    <mergeCell ref="B128:D128"/>
    <mergeCell ref="E128:J128"/>
    <mergeCell ref="K128:N128"/>
    <mergeCell ref="O128:T128"/>
    <mergeCell ref="U128:X128"/>
    <mergeCell ref="C114:D114"/>
    <mergeCell ref="E114:J114"/>
    <mergeCell ref="E61:J61"/>
    <mergeCell ref="K61:N61"/>
    <mergeCell ref="O61:T61"/>
    <mergeCell ref="E130:J130"/>
    <mergeCell ref="K130:N130"/>
    <mergeCell ref="O130:T130"/>
    <mergeCell ref="I124:J124"/>
    <mergeCell ref="J81:K81"/>
    <mergeCell ref="N81:O81"/>
    <mergeCell ref="L89:N89"/>
    <mergeCell ref="P89:R89"/>
    <mergeCell ref="T89:V89"/>
    <mergeCell ref="L90:N90"/>
    <mergeCell ref="P90:R90"/>
    <mergeCell ref="T90:V90"/>
    <mergeCell ref="I102:J103"/>
    <mergeCell ref="L102:N102"/>
    <mergeCell ref="P102:R102"/>
    <mergeCell ref="T102:V102"/>
    <mergeCell ref="L103:N103"/>
    <mergeCell ref="D91:H91"/>
    <mergeCell ref="D89:H89"/>
    <mergeCell ref="B83:D83"/>
    <mergeCell ref="F83:P83"/>
    <mergeCell ref="B85:C85"/>
    <mergeCell ref="D85:H85"/>
    <mergeCell ref="I85:J85"/>
    <mergeCell ref="P143:T143"/>
    <mergeCell ref="V143:X143"/>
    <mergeCell ref="L145:N145"/>
    <mergeCell ref="V145:X145"/>
    <mergeCell ref="I87:J88"/>
    <mergeCell ref="L87:N87"/>
    <mergeCell ref="L88:N88"/>
    <mergeCell ref="T87:V87"/>
    <mergeCell ref="T88:V88"/>
    <mergeCell ref="I91:J92"/>
    <mergeCell ref="L91:N91"/>
    <mergeCell ref="P91:R91"/>
    <mergeCell ref="T91:V91"/>
    <mergeCell ref="L92:N92"/>
    <mergeCell ref="P92:R92"/>
    <mergeCell ref="T92:V92"/>
    <mergeCell ref="I89:J90"/>
    <mergeCell ref="P87:R87"/>
    <mergeCell ref="P88:R88"/>
    <mergeCell ref="I96:J97"/>
    <mergeCell ref="L96:N96"/>
    <mergeCell ref="P96:R96"/>
    <mergeCell ref="T96:V96"/>
    <mergeCell ref="L97:N97"/>
    <mergeCell ref="E164:J164"/>
    <mergeCell ref="K164:N164"/>
    <mergeCell ref="O164:T164"/>
    <mergeCell ref="U164:X164"/>
    <mergeCell ref="B158:D158"/>
    <mergeCell ref="J158:L158"/>
    <mergeCell ref="B160:F160"/>
    <mergeCell ref="G160:Y160"/>
    <mergeCell ref="T161:U161"/>
    <mergeCell ref="V161:X161"/>
    <mergeCell ref="B28:C28"/>
    <mergeCell ref="D28:I28"/>
    <mergeCell ref="J28:K28"/>
    <mergeCell ref="X28:Y28"/>
    <mergeCell ref="T28:W28"/>
    <mergeCell ref="R29:S29"/>
    <mergeCell ref="T29:W29"/>
    <mergeCell ref="R30:S30"/>
    <mergeCell ref="T30:W30"/>
    <mergeCell ref="D29:I29"/>
    <mergeCell ref="J29:K29"/>
    <mergeCell ref="L30:M30"/>
    <mergeCell ref="N30:Q30"/>
    <mergeCell ref="O52:T52"/>
    <mergeCell ref="U52:X52"/>
    <mergeCell ref="E35:H35"/>
    <mergeCell ref="R79:W79"/>
    <mergeCell ref="E69:J69"/>
    <mergeCell ref="O69:T69"/>
    <mergeCell ref="Q72:R72"/>
    <mergeCell ref="U72:V72"/>
    <mergeCell ref="L69:N69"/>
    <mergeCell ref="V69:X69"/>
    <mergeCell ref="E68:J68"/>
    <mergeCell ref="K68:N68"/>
    <mergeCell ref="O68:T68"/>
    <mergeCell ref="U68:X68"/>
    <mergeCell ref="B41:F41"/>
    <mergeCell ref="G41:Y41"/>
    <mergeCell ref="T42:U42"/>
    <mergeCell ref="V42:X42"/>
    <mergeCell ref="B39:D39"/>
    <mergeCell ref="J39:L39"/>
    <mergeCell ref="T65:U65"/>
    <mergeCell ref="V65:X65"/>
    <mergeCell ref="E52:J52"/>
    <mergeCell ref="C35:D35"/>
    <mergeCell ref="I94:J95"/>
    <mergeCell ref="L94:N94"/>
    <mergeCell ref="P94:R94"/>
    <mergeCell ref="T94:V94"/>
    <mergeCell ref="L95:N95"/>
    <mergeCell ref="P95:R95"/>
    <mergeCell ref="T95:V95"/>
    <mergeCell ref="L99:N99"/>
    <mergeCell ref="P99:R99"/>
    <mergeCell ref="T99:V99"/>
    <mergeCell ref="B100:C101"/>
    <mergeCell ref="D100:H100"/>
    <mergeCell ref="I100:J101"/>
    <mergeCell ref="L100:N100"/>
    <mergeCell ref="P100:R100"/>
    <mergeCell ref="T100:V100"/>
    <mergeCell ref="L101:N101"/>
    <mergeCell ref="P101:R101"/>
    <mergeCell ref="T101:V101"/>
    <mergeCell ref="E10:L10"/>
    <mergeCell ref="O10:Q11"/>
    <mergeCell ref="U10:W11"/>
    <mergeCell ref="E11:L11"/>
    <mergeCell ref="Q14:R14"/>
    <mergeCell ref="U14:V14"/>
    <mergeCell ref="P103:R103"/>
    <mergeCell ref="T103:V103"/>
    <mergeCell ref="C120:D120"/>
    <mergeCell ref="E120:H120"/>
    <mergeCell ref="C105:D105"/>
    <mergeCell ref="E105:H105"/>
    <mergeCell ref="C109:D109"/>
    <mergeCell ref="E109:H109"/>
    <mergeCell ref="C116:D116"/>
    <mergeCell ref="E116:H116"/>
    <mergeCell ref="B102:C103"/>
    <mergeCell ref="D102:H102"/>
    <mergeCell ref="B98:C99"/>
    <mergeCell ref="D98:H98"/>
    <mergeCell ref="I98:J99"/>
    <mergeCell ref="L98:N98"/>
    <mergeCell ref="P98:R98"/>
    <mergeCell ref="T98:V98"/>
  </mergeCells>
  <phoneticPr fontId="1"/>
  <printOptions horizontalCentered="1"/>
  <pageMargins left="0.23622047244094491" right="0.23622047244094491" top="0.74803149606299213" bottom="0.74803149606299213" header="0.31496062992125984" footer="0.31496062992125984"/>
  <pageSetup paperSize="8" scale="80" orientation="portrait" r:id="rId1"/>
  <headerFooter>
    <oddHeader>&amp;L書籍対応頁　第2章　P31～P126</oddHeader>
  </headerFooter>
  <rowBreaks count="3" manualBreakCount="3">
    <brk id="71" min="1" max="24" man="1"/>
    <brk id="123" min="1" max="24" man="1"/>
    <brk id="187" min="1"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Y350"/>
  <sheetViews>
    <sheetView zoomScaleNormal="100" zoomScaleSheetLayoutView="80" workbookViewId="0">
      <selection activeCell="O36" sqref="O36:Q36"/>
    </sheetView>
  </sheetViews>
  <sheetFormatPr defaultRowHeight="18"/>
  <cols>
    <col min="1" max="23" width="4.4140625" customWidth="1"/>
    <col min="24" max="24" width="8.1640625" customWidth="1"/>
    <col min="25" max="26" width="4.4140625" customWidth="1"/>
    <col min="27" max="29" width="4" customWidth="1"/>
    <col min="33" max="33" width="25.6640625" customWidth="1"/>
    <col min="34" max="34" width="17.6640625" customWidth="1"/>
    <col min="35" max="35" width="22.58203125" customWidth="1"/>
    <col min="37" max="38" width="6.33203125" customWidth="1"/>
    <col min="43" max="43" width="18.08203125" customWidth="1"/>
    <col min="44" max="44" width="20.1640625" customWidth="1"/>
    <col min="46" max="46" width="49" customWidth="1"/>
  </cols>
  <sheetData>
    <row r="1" spans="2:29" ht="18.5" thickBot="1"/>
    <row r="2" spans="2:29" ht="18.5" thickBot="1">
      <c r="B2" s="86" t="s">
        <v>48</v>
      </c>
      <c r="C2" s="86"/>
      <c r="D2" s="86"/>
      <c r="E2" s="2" t="s">
        <v>110</v>
      </c>
      <c r="F2" s="5">
        <v>2</v>
      </c>
      <c r="G2" s="2" t="s">
        <v>111</v>
      </c>
      <c r="I2" s="2" t="s">
        <v>47</v>
      </c>
      <c r="J2" s="87">
        <v>31</v>
      </c>
      <c r="K2" s="88"/>
      <c r="L2" s="2" t="s">
        <v>121</v>
      </c>
      <c r="M2" s="2" t="s">
        <v>47</v>
      </c>
      <c r="N2" s="87">
        <v>126</v>
      </c>
      <c r="O2" s="88"/>
    </row>
    <row r="4" spans="2:29" s="48" customFormat="1" ht="26.5">
      <c r="B4" s="47" t="s">
        <v>490</v>
      </c>
      <c r="C4" s="47"/>
      <c r="D4" s="47"/>
      <c r="E4" s="47"/>
      <c r="F4" s="47"/>
      <c r="G4" s="47"/>
      <c r="H4" s="47"/>
      <c r="I4" s="47"/>
      <c r="J4" s="47"/>
      <c r="K4" s="47"/>
      <c r="L4" s="47"/>
      <c r="M4" s="47"/>
      <c r="N4" s="47"/>
      <c r="O4" s="47"/>
      <c r="P4" s="47"/>
      <c r="Q4" s="47"/>
      <c r="R4" s="47"/>
      <c r="S4" s="47"/>
      <c r="T4" s="47"/>
      <c r="U4" s="47"/>
      <c r="V4" s="47"/>
      <c r="W4" s="47"/>
      <c r="X4" s="47"/>
      <c r="Y4" s="47"/>
      <c r="Z4" s="47"/>
      <c r="AA4" s="47"/>
      <c r="AB4" s="47"/>
      <c r="AC4" s="47"/>
    </row>
    <row r="5" spans="2:29" ht="18" customHeight="1"/>
    <row r="6" spans="2:29" ht="18" customHeight="1" thickBot="1"/>
    <row r="7" spans="2:29" ht="18.5" thickTop="1">
      <c r="B7" s="69"/>
      <c r="C7" s="50"/>
      <c r="D7" s="70"/>
      <c r="E7" s="70"/>
      <c r="F7" s="51"/>
      <c r="G7" s="71"/>
      <c r="H7" s="71"/>
      <c r="I7" s="71"/>
      <c r="J7" s="51"/>
      <c r="K7" s="71"/>
      <c r="L7" s="71"/>
      <c r="M7" s="71"/>
      <c r="N7" s="71"/>
      <c r="O7" s="71"/>
      <c r="P7" s="71"/>
      <c r="Q7" s="71"/>
      <c r="R7" s="51"/>
      <c r="S7" s="51"/>
      <c r="T7" s="51"/>
      <c r="U7" s="51"/>
      <c r="V7" s="51"/>
      <c r="W7" s="51"/>
      <c r="X7" s="51"/>
      <c r="Y7" s="51"/>
      <c r="Z7" s="51"/>
      <c r="AA7" s="51"/>
      <c r="AB7" s="52"/>
    </row>
    <row r="8" spans="2:29" ht="17.5" customHeight="1" thickBot="1">
      <c r="C8" s="53"/>
      <c r="AB8" s="54"/>
    </row>
    <row r="9" spans="2:29" ht="18.5" thickBot="1">
      <c r="B9" s="72"/>
      <c r="C9" s="73"/>
      <c r="D9" s="89" t="s">
        <v>307</v>
      </c>
      <c r="E9" s="172"/>
      <c r="F9" s="172"/>
      <c r="G9" s="172"/>
      <c r="H9" s="172"/>
      <c r="I9" s="69"/>
      <c r="J9" s="69"/>
      <c r="K9" s="173" t="s">
        <v>12</v>
      </c>
      <c r="L9" s="174"/>
      <c r="M9" s="174"/>
      <c r="N9" s="175"/>
      <c r="P9" s="87" t="s">
        <v>483</v>
      </c>
      <c r="Q9" s="176"/>
      <c r="R9" s="176"/>
      <c r="S9" s="176"/>
      <c r="T9" s="176"/>
      <c r="U9" s="176"/>
      <c r="V9" s="176"/>
      <c r="W9" s="177"/>
      <c r="AB9" s="54"/>
    </row>
    <row r="10" spans="2:29" ht="18.5" thickBot="1">
      <c r="B10" s="72"/>
      <c r="C10" s="73"/>
      <c r="AB10" s="54"/>
    </row>
    <row r="11" spans="2:29">
      <c r="B11" s="72"/>
      <c r="C11" s="73"/>
      <c r="E11" s="137" t="s">
        <v>308</v>
      </c>
      <c r="F11" s="178"/>
      <c r="G11" s="178"/>
      <c r="H11" s="179"/>
      <c r="J11" s="137" t="s">
        <v>309</v>
      </c>
      <c r="K11" s="186"/>
      <c r="L11" s="186"/>
      <c r="M11" s="187"/>
      <c r="O11" s="193" t="s">
        <v>310</v>
      </c>
      <c r="P11" s="178"/>
      <c r="Q11" s="179"/>
      <c r="S11" s="137" t="s">
        <v>311</v>
      </c>
      <c r="T11" s="194"/>
      <c r="U11" s="194"/>
      <c r="V11" s="195"/>
      <c r="X11" s="202" t="s">
        <v>315</v>
      </c>
      <c r="Y11" s="178"/>
      <c r="Z11" s="178"/>
      <c r="AA11" s="179"/>
      <c r="AB11" s="54"/>
    </row>
    <row r="12" spans="2:29">
      <c r="B12" s="72"/>
      <c r="C12" s="73"/>
      <c r="E12" s="180"/>
      <c r="F12" s="181"/>
      <c r="G12" s="181"/>
      <c r="H12" s="182"/>
      <c r="I12" s="46" t="s">
        <v>476</v>
      </c>
      <c r="J12" s="188"/>
      <c r="K12" s="172"/>
      <c r="L12" s="172"/>
      <c r="M12" s="189"/>
      <c r="N12" s="46" t="s">
        <v>476</v>
      </c>
      <c r="O12" s="180"/>
      <c r="P12" s="181"/>
      <c r="Q12" s="182"/>
      <c r="R12" s="46" t="s">
        <v>476</v>
      </c>
      <c r="S12" s="196"/>
      <c r="T12" s="197"/>
      <c r="U12" s="197"/>
      <c r="V12" s="198"/>
      <c r="W12" s="8" t="s">
        <v>476</v>
      </c>
      <c r="X12" s="180"/>
      <c r="Y12" s="181"/>
      <c r="Z12" s="181"/>
      <c r="AA12" s="182"/>
      <c r="AB12" s="54"/>
    </row>
    <row r="13" spans="2:29">
      <c r="B13" s="69"/>
      <c r="C13" s="74"/>
      <c r="E13" s="180"/>
      <c r="F13" s="181"/>
      <c r="G13" s="181"/>
      <c r="H13" s="182"/>
      <c r="J13" s="188"/>
      <c r="K13" s="172"/>
      <c r="L13" s="172"/>
      <c r="M13" s="189"/>
      <c r="N13" s="46"/>
      <c r="O13" s="180"/>
      <c r="P13" s="181"/>
      <c r="Q13" s="182"/>
      <c r="R13" s="46"/>
      <c r="S13" s="196"/>
      <c r="T13" s="197"/>
      <c r="U13" s="197"/>
      <c r="V13" s="198"/>
      <c r="W13" s="75"/>
      <c r="X13" s="180"/>
      <c r="Y13" s="181"/>
      <c r="Z13" s="181"/>
      <c r="AA13" s="182"/>
      <c r="AB13" s="54"/>
    </row>
    <row r="14" spans="2:29" ht="37.5" customHeight="1" thickBot="1">
      <c r="C14" s="53"/>
      <c r="E14" s="183"/>
      <c r="F14" s="184"/>
      <c r="G14" s="184"/>
      <c r="H14" s="185"/>
      <c r="J14" s="190"/>
      <c r="K14" s="191"/>
      <c r="L14" s="191"/>
      <c r="M14" s="192"/>
      <c r="O14" s="183"/>
      <c r="P14" s="184"/>
      <c r="Q14" s="185"/>
      <c r="S14" s="199"/>
      <c r="T14" s="200"/>
      <c r="U14" s="200"/>
      <c r="V14" s="201"/>
      <c r="X14" s="183"/>
      <c r="Y14" s="184"/>
      <c r="Z14" s="184"/>
      <c r="AA14" s="185"/>
      <c r="AB14" s="54"/>
    </row>
    <row r="15" spans="2:29">
      <c r="C15" s="53"/>
      <c r="E15" s="203" t="s">
        <v>312</v>
      </c>
      <c r="F15" s="178"/>
      <c r="G15" s="178"/>
      <c r="H15" s="178"/>
      <c r="J15" s="89" t="s">
        <v>313</v>
      </c>
      <c r="K15" s="172"/>
      <c r="L15" s="172"/>
      <c r="M15" s="172"/>
      <c r="S15" s="89" t="s">
        <v>314</v>
      </c>
      <c r="T15" s="172"/>
      <c r="U15" s="172"/>
      <c r="V15" s="172"/>
      <c r="X15" s="204" t="s">
        <v>314</v>
      </c>
      <c r="Y15" s="205"/>
      <c r="Z15" s="205"/>
      <c r="AA15" s="205"/>
      <c r="AB15" s="54"/>
    </row>
    <row r="16" spans="2:29">
      <c r="C16" s="53"/>
      <c r="AB16" s="54"/>
    </row>
    <row r="17" spans="2:29" ht="18.5" thickBot="1">
      <c r="C17" s="55"/>
      <c r="D17" s="56"/>
      <c r="E17" s="56"/>
      <c r="F17" s="56"/>
      <c r="G17" s="56"/>
      <c r="H17" s="56"/>
      <c r="I17" s="56"/>
      <c r="J17" s="56"/>
      <c r="K17" s="56"/>
      <c r="L17" s="56"/>
      <c r="M17" s="56"/>
      <c r="N17" s="56"/>
      <c r="O17" s="56"/>
      <c r="P17" s="56"/>
      <c r="Q17" s="56"/>
      <c r="R17" s="56"/>
      <c r="S17" s="56"/>
      <c r="T17" s="56"/>
      <c r="U17" s="56"/>
      <c r="V17" s="56"/>
      <c r="W17" s="56"/>
      <c r="X17" s="56"/>
      <c r="Y17" s="56"/>
      <c r="Z17" s="56"/>
      <c r="AA17" s="56"/>
      <c r="AB17" s="57"/>
    </row>
    <row r="18" spans="2:29" ht="19" thickTop="1" thickBot="1"/>
    <row r="19" spans="2:29" ht="18.5" thickBot="1">
      <c r="B19" s="2" t="s">
        <v>110</v>
      </c>
      <c r="C19" s="5">
        <v>2</v>
      </c>
      <c r="D19" s="2" t="s">
        <v>111</v>
      </c>
      <c r="F19" s="9" t="s">
        <v>122</v>
      </c>
      <c r="G19" s="10"/>
      <c r="I19" s="12">
        <v>4</v>
      </c>
      <c r="J19" s="2" t="s">
        <v>484</v>
      </c>
      <c r="K19" s="12">
        <v>1</v>
      </c>
      <c r="M19" s="2" t="s">
        <v>485</v>
      </c>
      <c r="N19" s="87">
        <v>76</v>
      </c>
      <c r="O19" s="88"/>
      <c r="P19" s="2" t="s">
        <v>486</v>
      </c>
      <c r="Q19" s="2" t="s">
        <v>485</v>
      </c>
      <c r="R19" s="87">
        <v>93</v>
      </c>
      <c r="S19" s="88"/>
    </row>
    <row r="21" spans="2:29" ht="35.5" customHeight="1">
      <c r="B21" s="76" t="s">
        <v>489</v>
      </c>
      <c r="C21" s="58"/>
      <c r="D21" s="58"/>
      <c r="E21" s="58"/>
      <c r="F21" s="58"/>
      <c r="G21" s="58"/>
      <c r="H21" s="58"/>
      <c r="I21" s="58"/>
      <c r="J21" s="58"/>
      <c r="K21" s="58"/>
      <c r="L21" s="58"/>
      <c r="M21" s="58"/>
      <c r="N21" s="58"/>
      <c r="O21" s="58"/>
      <c r="P21" s="58"/>
      <c r="Q21" s="58"/>
      <c r="R21" s="58"/>
      <c r="S21" s="58"/>
      <c r="T21" s="58"/>
      <c r="U21" s="58"/>
      <c r="V21" s="58"/>
      <c r="W21" s="58"/>
      <c r="X21" s="59"/>
      <c r="Y21" s="59"/>
      <c r="Z21" s="59"/>
      <c r="AA21" s="59"/>
      <c r="AB21" s="59"/>
      <c r="AC21" s="59"/>
    </row>
    <row r="22" spans="2:29" ht="18.5" thickBot="1"/>
    <row r="23" spans="2:29" ht="18.5" thickBot="1">
      <c r="D23" s="86" t="s">
        <v>48</v>
      </c>
      <c r="E23" s="86"/>
      <c r="F23" s="86"/>
      <c r="G23" s="2" t="s">
        <v>47</v>
      </c>
      <c r="H23" s="87">
        <v>77</v>
      </c>
      <c r="I23" s="90"/>
      <c r="J23" s="88"/>
    </row>
    <row r="24" spans="2:29" ht="18.5" thickBot="1"/>
    <row r="25" spans="2:29" ht="18.5" thickBot="1">
      <c r="H25" s="92" t="s">
        <v>2</v>
      </c>
      <c r="I25" s="93"/>
      <c r="J25" s="94"/>
      <c r="L25" s="87" t="s">
        <v>14</v>
      </c>
      <c r="M25" s="90"/>
      <c r="N25" s="90"/>
      <c r="O25" s="90"/>
      <c r="P25" s="90"/>
      <c r="Q25" s="90"/>
      <c r="R25" s="88"/>
    </row>
    <row r="26" spans="2:29" ht="18.5" thickBot="1"/>
    <row r="27" spans="2:29" ht="18.5" thickBot="1">
      <c r="G27" s="86" t="s">
        <v>22</v>
      </c>
      <c r="H27" s="86"/>
      <c r="I27" s="86"/>
      <c r="J27" s="86"/>
      <c r="K27" s="86"/>
      <c r="L27" s="92" t="s">
        <v>12</v>
      </c>
      <c r="M27" s="93"/>
      <c r="N27" s="94"/>
      <c r="P27" s="87" t="s">
        <v>113</v>
      </c>
      <c r="Q27" s="90"/>
      <c r="R27" s="90"/>
      <c r="S27" s="90"/>
      <c r="T27" s="90"/>
      <c r="U27" s="88"/>
    </row>
    <row r="28" spans="2:29" ht="18.5" thickBot="1"/>
    <row r="29" spans="2:29" ht="18.5" thickBot="1">
      <c r="C29" s="86" t="s">
        <v>25</v>
      </c>
      <c r="D29" s="86"/>
      <c r="E29" s="86"/>
      <c r="F29" s="87" t="s">
        <v>26</v>
      </c>
      <c r="G29" s="90"/>
      <c r="H29" s="90"/>
      <c r="I29" s="90"/>
      <c r="J29" s="90"/>
      <c r="K29" s="90"/>
      <c r="L29" s="90"/>
      <c r="M29" s="90"/>
      <c r="N29" s="90"/>
      <c r="O29" s="88"/>
      <c r="Q29" s="92" t="s">
        <v>45</v>
      </c>
      <c r="R29" s="94"/>
      <c r="T29" t="s">
        <v>50</v>
      </c>
      <c r="U29" s="92" t="str">
        <f>VLOOKUP(F29,リスト!H$11:I$43,2,FALSE)</f>
        <v>AA</v>
      </c>
      <c r="V29" s="94"/>
    </row>
    <row r="30" spans="2:29" ht="3.5" customHeight="1" thickBot="1"/>
    <row r="31" spans="2:29" ht="18.5" thickBot="1">
      <c r="U31" s="86" t="s">
        <v>15</v>
      </c>
      <c r="V31" s="91"/>
      <c r="W31" s="92" t="s">
        <v>16</v>
      </c>
      <c r="X31" s="93"/>
      <c r="Y31" s="94"/>
    </row>
    <row r="32" spans="2:29" ht="5" customHeight="1" thickBot="1"/>
    <row r="33" spans="2:26" ht="18.5" thickBot="1">
      <c r="B33" s="92" t="s">
        <v>49</v>
      </c>
      <c r="C33" s="93"/>
      <c r="D33" s="94"/>
      <c r="E33" s="92" t="s">
        <v>69</v>
      </c>
      <c r="F33" s="93"/>
      <c r="G33" s="94"/>
      <c r="H33" s="92" t="s">
        <v>73</v>
      </c>
      <c r="I33" s="93"/>
      <c r="J33" s="93"/>
      <c r="K33" s="93"/>
      <c r="L33" s="93"/>
      <c r="M33" s="94"/>
      <c r="N33" s="92" t="s">
        <v>45</v>
      </c>
      <c r="O33" s="93"/>
      <c r="P33" s="93"/>
      <c r="Q33" s="94"/>
      <c r="R33" s="92" t="s">
        <v>74</v>
      </c>
      <c r="S33" s="93"/>
      <c r="T33" s="93"/>
      <c r="U33" s="94"/>
      <c r="V33" s="92" t="s">
        <v>75</v>
      </c>
      <c r="W33" s="93"/>
      <c r="X33" s="93"/>
      <c r="Y33" s="94"/>
    </row>
    <row r="34" spans="2:26" ht="18.5" thickBot="1">
      <c r="B34" s="105">
        <v>45383</v>
      </c>
      <c r="C34" s="106"/>
      <c r="D34" s="107"/>
      <c r="E34" s="92" t="s">
        <v>67</v>
      </c>
      <c r="F34" s="93"/>
      <c r="G34" s="94"/>
      <c r="H34" s="92" t="s">
        <v>76</v>
      </c>
      <c r="I34" s="93"/>
      <c r="J34" s="93"/>
      <c r="K34" s="93"/>
      <c r="L34" s="93"/>
      <c r="M34" s="94"/>
      <c r="N34" s="96"/>
      <c r="O34" s="97"/>
      <c r="P34" s="97"/>
      <c r="Q34" s="98"/>
      <c r="R34" s="96"/>
      <c r="S34" s="97"/>
      <c r="T34" s="97"/>
      <c r="U34" s="98"/>
      <c r="V34" s="37">
        <v>1</v>
      </c>
      <c r="W34" s="103"/>
      <c r="X34" s="108"/>
      <c r="Y34" s="104"/>
      <c r="Z34" s="1" t="s">
        <v>292</v>
      </c>
    </row>
    <row r="35" spans="2:26" ht="18.5" thickBot="1">
      <c r="B35" s="105">
        <v>45412</v>
      </c>
      <c r="C35" s="106"/>
      <c r="D35" s="107"/>
      <c r="E35" s="92" t="s">
        <v>67</v>
      </c>
      <c r="F35" s="93"/>
      <c r="G35" s="94"/>
      <c r="H35" s="92" t="s">
        <v>27</v>
      </c>
      <c r="I35" s="93"/>
      <c r="J35" s="93"/>
      <c r="K35" s="93"/>
      <c r="L35" s="93"/>
      <c r="M35" s="94"/>
      <c r="N35" s="37">
        <v>2</v>
      </c>
      <c r="O35" s="103"/>
      <c r="P35" s="108"/>
      <c r="Q35" s="104"/>
      <c r="R35" s="103"/>
      <c r="S35" s="108"/>
      <c r="T35" s="108"/>
      <c r="U35" s="104"/>
      <c r="V35" s="37">
        <v>3</v>
      </c>
      <c r="W35" s="103"/>
      <c r="X35" s="108"/>
      <c r="Y35" s="104"/>
    </row>
    <row r="36" spans="2:26" ht="18.5" thickBot="1">
      <c r="B36" s="105">
        <v>45443</v>
      </c>
      <c r="C36" s="106"/>
      <c r="D36" s="107"/>
      <c r="E36" s="92" t="s">
        <v>67</v>
      </c>
      <c r="F36" s="93"/>
      <c r="G36" s="94"/>
      <c r="H36" s="92" t="s">
        <v>27</v>
      </c>
      <c r="I36" s="93"/>
      <c r="J36" s="93"/>
      <c r="K36" s="93"/>
      <c r="L36" s="93"/>
      <c r="M36" s="94"/>
      <c r="N36" s="37">
        <v>4</v>
      </c>
      <c r="O36" s="103"/>
      <c r="P36" s="108"/>
      <c r="Q36" s="104"/>
      <c r="R36" s="103"/>
      <c r="S36" s="108"/>
      <c r="T36" s="108"/>
      <c r="U36" s="104"/>
      <c r="V36" s="37">
        <v>5</v>
      </c>
      <c r="W36" s="103"/>
      <c r="X36" s="108"/>
      <c r="Y36" s="104"/>
    </row>
    <row r="37" spans="2:26" ht="18.5" thickBot="1">
      <c r="B37" s="105">
        <v>45473</v>
      </c>
      <c r="C37" s="106"/>
      <c r="D37" s="107"/>
      <c r="E37" s="92" t="s">
        <v>67</v>
      </c>
      <c r="F37" s="93"/>
      <c r="G37" s="94"/>
      <c r="H37" s="92" t="s">
        <v>28</v>
      </c>
      <c r="I37" s="93"/>
      <c r="J37" s="93"/>
      <c r="K37" s="93"/>
      <c r="L37" s="93"/>
      <c r="M37" s="94"/>
      <c r="N37" s="103"/>
      <c r="O37" s="108"/>
      <c r="P37" s="108"/>
      <c r="Q37" s="104"/>
      <c r="R37" s="37">
        <v>6</v>
      </c>
      <c r="S37" s="103"/>
      <c r="T37" s="108"/>
      <c r="U37" s="104"/>
      <c r="V37" s="37">
        <v>7</v>
      </c>
      <c r="W37" s="103"/>
      <c r="X37" s="108"/>
      <c r="Y37" s="104"/>
    </row>
    <row r="38" spans="2:26" ht="18.5" thickBot="1">
      <c r="B38" s="1" t="s">
        <v>77</v>
      </c>
    </row>
    <row r="39" spans="2:26" ht="18.5" thickBot="1">
      <c r="B39" s="105">
        <v>45657</v>
      </c>
      <c r="C39" s="106"/>
      <c r="D39" s="107"/>
      <c r="E39" s="92" t="s">
        <v>67</v>
      </c>
      <c r="F39" s="93"/>
      <c r="G39" s="94"/>
      <c r="H39" s="92" t="s">
        <v>27</v>
      </c>
      <c r="I39" s="93"/>
      <c r="J39" s="93"/>
      <c r="K39" s="93"/>
      <c r="L39" s="93"/>
      <c r="M39" s="94"/>
      <c r="N39" s="38"/>
      <c r="O39" s="211">
        <v>44000</v>
      </c>
      <c r="P39" s="212"/>
      <c r="Q39" s="213"/>
      <c r="R39" s="96"/>
      <c r="S39" s="97"/>
      <c r="T39" s="97"/>
      <c r="U39" s="98"/>
      <c r="V39" s="38"/>
      <c r="W39" s="211">
        <v>453000</v>
      </c>
      <c r="X39" s="212"/>
      <c r="Y39" s="213"/>
    </row>
    <row r="40" spans="2:26" ht="18.5" thickBot="1">
      <c r="B40" s="105" t="s">
        <v>70</v>
      </c>
      <c r="C40" s="106"/>
      <c r="D40" s="107"/>
      <c r="E40" s="92" t="s">
        <v>68</v>
      </c>
      <c r="F40" s="93"/>
      <c r="G40" s="94"/>
      <c r="H40" s="92" t="s">
        <v>27</v>
      </c>
      <c r="I40" s="93"/>
      <c r="J40" s="93"/>
      <c r="K40" s="93"/>
      <c r="L40" s="93"/>
      <c r="M40" s="94"/>
      <c r="N40" s="37">
        <v>8</v>
      </c>
      <c r="O40" s="103"/>
      <c r="P40" s="108"/>
      <c r="Q40" s="104"/>
      <c r="R40" s="103"/>
      <c r="S40" s="108"/>
      <c r="T40" s="108"/>
      <c r="U40" s="104"/>
      <c r="V40" s="37">
        <v>9</v>
      </c>
      <c r="W40" s="103"/>
      <c r="X40" s="108"/>
      <c r="Y40" s="104"/>
    </row>
    <row r="41" spans="2:26" ht="18.5" thickBot="1">
      <c r="B41" s="105" t="s">
        <v>71</v>
      </c>
      <c r="C41" s="106"/>
      <c r="D41" s="107"/>
      <c r="E41" s="92" t="s">
        <v>68</v>
      </c>
      <c r="F41" s="93"/>
      <c r="G41" s="94"/>
      <c r="H41" s="92" t="s">
        <v>27</v>
      </c>
      <c r="I41" s="93"/>
      <c r="J41" s="93"/>
      <c r="K41" s="93"/>
      <c r="L41" s="93"/>
      <c r="M41" s="94"/>
      <c r="N41" s="37">
        <v>10</v>
      </c>
      <c r="O41" s="103"/>
      <c r="P41" s="108"/>
      <c r="Q41" s="104"/>
      <c r="R41" s="103"/>
      <c r="S41" s="108"/>
      <c r="T41" s="108"/>
      <c r="U41" s="104"/>
      <c r="V41" s="37">
        <v>11</v>
      </c>
      <c r="W41" s="103"/>
      <c r="X41" s="108"/>
      <c r="Y41" s="104"/>
    </row>
    <row r="42" spans="2:26" ht="18.5" thickBot="1">
      <c r="B42" s="105" t="s">
        <v>72</v>
      </c>
      <c r="C42" s="106"/>
      <c r="D42" s="107"/>
      <c r="E42" s="92" t="s">
        <v>68</v>
      </c>
      <c r="F42" s="93"/>
      <c r="G42" s="94"/>
      <c r="H42" s="92" t="s">
        <v>27</v>
      </c>
      <c r="I42" s="93"/>
      <c r="J42" s="93"/>
      <c r="K42" s="93"/>
      <c r="L42" s="93"/>
      <c r="M42" s="94"/>
      <c r="N42" s="37">
        <v>12</v>
      </c>
      <c r="O42" s="103"/>
      <c r="P42" s="108"/>
      <c r="Q42" s="104"/>
      <c r="R42" s="103"/>
      <c r="S42" s="108"/>
      <c r="T42" s="108"/>
      <c r="U42" s="104"/>
      <c r="V42" s="37">
        <v>13</v>
      </c>
      <c r="W42" s="103"/>
      <c r="X42" s="108"/>
      <c r="Y42" s="104"/>
    </row>
    <row r="45" spans="2:26" ht="18.5" thickBot="1"/>
    <row r="46" spans="2:26" ht="18.5" thickBot="1">
      <c r="D46" s="86" t="s">
        <v>48</v>
      </c>
      <c r="E46" s="86"/>
      <c r="F46" s="86"/>
      <c r="G46" s="2" t="s">
        <v>47</v>
      </c>
      <c r="H46" s="87">
        <v>78</v>
      </c>
      <c r="I46" s="90"/>
      <c r="J46" s="88"/>
    </row>
    <row r="47" spans="2:26" ht="18.5" thickBot="1"/>
    <row r="48" spans="2:26" ht="18.5" thickBot="1">
      <c r="H48" s="92" t="s">
        <v>2</v>
      </c>
      <c r="I48" s="93"/>
      <c r="J48" s="94"/>
      <c r="L48" s="87" t="s">
        <v>14</v>
      </c>
      <c r="M48" s="90"/>
      <c r="N48" s="90"/>
      <c r="O48" s="90"/>
      <c r="P48" s="90"/>
      <c r="Q48" s="90"/>
      <c r="R48" s="88"/>
    </row>
    <row r="49" spans="2:26" ht="18.5" thickBot="1"/>
    <row r="50" spans="2:26" ht="18.5" thickBot="1">
      <c r="G50" s="86" t="s">
        <v>22</v>
      </c>
      <c r="H50" s="86"/>
      <c r="I50" s="86"/>
      <c r="J50" s="86"/>
      <c r="K50" s="86"/>
      <c r="L50" s="92" t="s">
        <v>12</v>
      </c>
      <c r="M50" s="93"/>
      <c r="N50" s="94"/>
      <c r="P50" s="87" t="s">
        <v>113</v>
      </c>
      <c r="Q50" s="90"/>
      <c r="R50" s="90"/>
      <c r="S50" s="90"/>
      <c r="T50" s="90"/>
      <c r="U50" s="88"/>
    </row>
    <row r="51" spans="2:26" ht="18.5" thickBot="1"/>
    <row r="52" spans="2:26" ht="18.5" thickBot="1">
      <c r="C52" s="86" t="s">
        <v>25</v>
      </c>
      <c r="D52" s="86"/>
      <c r="E52" s="86"/>
      <c r="F52" s="87" t="s">
        <v>27</v>
      </c>
      <c r="G52" s="90"/>
      <c r="H52" s="90"/>
      <c r="I52" s="90"/>
      <c r="J52" s="90"/>
      <c r="K52" s="90"/>
      <c r="L52" s="90"/>
      <c r="M52" s="90"/>
      <c r="N52" s="90"/>
      <c r="O52" s="88"/>
      <c r="Q52" s="92" t="s">
        <v>45</v>
      </c>
      <c r="R52" s="94"/>
      <c r="T52" t="s">
        <v>50</v>
      </c>
      <c r="U52" s="92" t="str">
        <f>VLOOKUP(F52,リスト!H$11:I$43,2,FALSE)</f>
        <v>AB</v>
      </c>
      <c r="V52" s="94"/>
    </row>
    <row r="53" spans="2:26" ht="6" customHeight="1" thickBot="1"/>
    <row r="54" spans="2:26" ht="18.5" thickBot="1">
      <c r="U54" s="86" t="s">
        <v>15</v>
      </c>
      <c r="V54" s="91"/>
      <c r="W54" s="92" t="s">
        <v>16</v>
      </c>
      <c r="X54" s="93"/>
      <c r="Y54" s="94"/>
    </row>
    <row r="55" spans="2:26" ht="6.5" customHeight="1" thickBot="1"/>
    <row r="56" spans="2:26" ht="18.5" thickBot="1">
      <c r="B56" s="92" t="s">
        <v>49</v>
      </c>
      <c r="C56" s="93"/>
      <c r="D56" s="94"/>
      <c r="E56" s="92" t="s">
        <v>69</v>
      </c>
      <c r="F56" s="93"/>
      <c r="G56" s="94"/>
      <c r="H56" s="92" t="s">
        <v>73</v>
      </c>
      <c r="I56" s="93"/>
      <c r="J56" s="93"/>
      <c r="K56" s="93"/>
      <c r="L56" s="93"/>
      <c r="M56" s="94"/>
      <c r="N56" s="92" t="s">
        <v>45</v>
      </c>
      <c r="O56" s="93"/>
      <c r="P56" s="93"/>
      <c r="Q56" s="94"/>
      <c r="R56" s="92" t="s">
        <v>74</v>
      </c>
      <c r="S56" s="93"/>
      <c r="T56" s="93"/>
      <c r="U56" s="94"/>
      <c r="V56" s="92" t="s">
        <v>75</v>
      </c>
      <c r="W56" s="93"/>
      <c r="X56" s="93"/>
      <c r="Y56" s="94"/>
    </row>
    <row r="57" spans="2:26" ht="18.5" thickBot="1">
      <c r="B57" s="105">
        <v>45383</v>
      </c>
      <c r="C57" s="106"/>
      <c r="D57" s="107"/>
      <c r="E57" s="92" t="s">
        <v>67</v>
      </c>
      <c r="F57" s="93"/>
      <c r="G57" s="94"/>
      <c r="H57" s="92" t="s">
        <v>76</v>
      </c>
      <c r="I57" s="93"/>
      <c r="J57" s="93"/>
      <c r="K57" s="93"/>
      <c r="L57" s="93"/>
      <c r="M57" s="94"/>
      <c r="N57" s="96"/>
      <c r="O57" s="97"/>
      <c r="P57" s="97"/>
      <c r="Q57" s="98"/>
      <c r="R57" s="96"/>
      <c r="S57" s="97"/>
      <c r="T57" s="97"/>
      <c r="U57" s="98"/>
      <c r="V57" s="37">
        <v>14</v>
      </c>
      <c r="W57" s="103"/>
      <c r="X57" s="108"/>
      <c r="Y57" s="104"/>
      <c r="Z57" s="1" t="s">
        <v>292</v>
      </c>
    </row>
    <row r="58" spans="2:26" ht="18.5" thickBot="1">
      <c r="B58" s="105">
        <v>45412</v>
      </c>
      <c r="C58" s="106"/>
      <c r="D58" s="107"/>
      <c r="E58" s="92" t="s">
        <v>67</v>
      </c>
      <c r="F58" s="93"/>
      <c r="G58" s="94"/>
      <c r="H58" s="92" t="s">
        <v>177</v>
      </c>
      <c r="I58" s="93"/>
      <c r="J58" s="93"/>
      <c r="K58" s="93"/>
      <c r="L58" s="93"/>
      <c r="M58" s="94"/>
      <c r="N58" s="37">
        <v>15</v>
      </c>
      <c r="O58" s="103"/>
      <c r="P58" s="108"/>
      <c r="Q58" s="104"/>
      <c r="R58" s="103"/>
      <c r="S58" s="108"/>
      <c r="T58" s="108"/>
      <c r="U58" s="104"/>
      <c r="V58" s="37">
        <v>16</v>
      </c>
      <c r="W58" s="103"/>
      <c r="X58" s="108"/>
      <c r="Y58" s="104"/>
    </row>
    <row r="59" spans="2:26" ht="18.5" thickBot="1">
      <c r="B59" s="105">
        <v>45412</v>
      </c>
      <c r="C59" s="106"/>
      <c r="D59" s="107"/>
      <c r="E59" s="92" t="s">
        <v>67</v>
      </c>
      <c r="F59" s="93"/>
      <c r="G59" s="94"/>
      <c r="H59" s="92" t="s">
        <v>26</v>
      </c>
      <c r="I59" s="93"/>
      <c r="J59" s="93"/>
      <c r="K59" s="93"/>
      <c r="L59" s="93"/>
      <c r="M59" s="94"/>
      <c r="N59" s="103"/>
      <c r="O59" s="108"/>
      <c r="P59" s="108"/>
      <c r="Q59" s="104"/>
      <c r="R59" s="37">
        <v>17</v>
      </c>
      <c r="S59" s="103"/>
      <c r="T59" s="108"/>
      <c r="U59" s="104"/>
      <c r="V59" s="37">
        <v>18</v>
      </c>
      <c r="W59" s="103"/>
      <c r="X59" s="108"/>
      <c r="Y59" s="104"/>
    </row>
    <row r="60" spans="2:26" ht="18.5" thickBot="1">
      <c r="B60" s="105">
        <v>45443</v>
      </c>
      <c r="C60" s="106"/>
      <c r="D60" s="107"/>
      <c r="E60" s="92" t="s">
        <v>67</v>
      </c>
      <c r="F60" s="93"/>
      <c r="G60" s="94"/>
      <c r="H60" s="92" t="s">
        <v>177</v>
      </c>
      <c r="I60" s="93"/>
      <c r="J60" s="93"/>
      <c r="K60" s="93"/>
      <c r="L60" s="93"/>
      <c r="M60" s="94"/>
      <c r="N60" s="37">
        <v>19</v>
      </c>
      <c r="O60" s="103"/>
      <c r="P60" s="108"/>
      <c r="Q60" s="104"/>
      <c r="R60" s="103"/>
      <c r="S60" s="108"/>
      <c r="T60" s="108"/>
      <c r="U60" s="104"/>
      <c r="V60" s="37">
        <v>20</v>
      </c>
      <c r="W60" s="103"/>
      <c r="X60" s="108"/>
      <c r="Y60" s="104"/>
    </row>
    <row r="61" spans="2:26" ht="18.5" thickBot="1">
      <c r="B61" s="105">
        <v>45443</v>
      </c>
      <c r="C61" s="106"/>
      <c r="D61" s="107"/>
      <c r="E61" s="92" t="s">
        <v>67</v>
      </c>
      <c r="F61" s="93"/>
      <c r="G61" s="94"/>
      <c r="H61" s="92" t="s">
        <v>26</v>
      </c>
      <c r="I61" s="93"/>
      <c r="J61" s="93"/>
      <c r="K61" s="93"/>
      <c r="L61" s="93"/>
      <c r="M61" s="94"/>
      <c r="N61" s="103"/>
      <c r="O61" s="108"/>
      <c r="P61" s="108"/>
      <c r="Q61" s="104"/>
      <c r="R61" s="37">
        <v>21</v>
      </c>
      <c r="S61" s="103"/>
      <c r="T61" s="108"/>
      <c r="U61" s="104"/>
      <c r="V61" s="37">
        <v>22</v>
      </c>
      <c r="W61" s="103"/>
      <c r="X61" s="108"/>
      <c r="Y61" s="104"/>
    </row>
    <row r="62" spans="2:26" ht="18.5" thickBot="1">
      <c r="B62" s="1" t="s">
        <v>77</v>
      </c>
    </row>
    <row r="63" spans="2:26" ht="18.5" thickBot="1">
      <c r="B63" s="105">
        <v>45657</v>
      </c>
      <c r="C63" s="106"/>
      <c r="D63" s="107"/>
      <c r="E63" s="92" t="s">
        <v>67</v>
      </c>
      <c r="F63" s="93"/>
      <c r="G63" s="94"/>
      <c r="H63" s="92" t="s">
        <v>26</v>
      </c>
      <c r="I63" s="93"/>
      <c r="J63" s="93"/>
      <c r="K63" s="93"/>
      <c r="L63" s="93"/>
      <c r="M63" s="94"/>
      <c r="N63" s="96"/>
      <c r="O63" s="97"/>
      <c r="P63" s="97"/>
      <c r="Q63" s="98"/>
      <c r="R63" s="38"/>
      <c r="S63" s="211">
        <v>44000</v>
      </c>
      <c r="T63" s="212"/>
      <c r="U63" s="213"/>
      <c r="V63" s="38"/>
      <c r="W63" s="211">
        <v>88000</v>
      </c>
      <c r="X63" s="212"/>
      <c r="Y63" s="213"/>
    </row>
    <row r="64" spans="2:26" ht="18.5" thickBot="1">
      <c r="B64" s="105" t="s">
        <v>70</v>
      </c>
      <c r="C64" s="106"/>
      <c r="D64" s="107"/>
      <c r="E64" s="92" t="s">
        <v>68</v>
      </c>
      <c r="F64" s="93"/>
      <c r="G64" s="94"/>
      <c r="H64" s="92" t="s">
        <v>26</v>
      </c>
      <c r="I64" s="93"/>
      <c r="J64" s="93"/>
      <c r="K64" s="93"/>
      <c r="L64" s="93"/>
      <c r="M64" s="94"/>
      <c r="N64" s="103"/>
      <c r="O64" s="108"/>
      <c r="P64" s="108"/>
      <c r="Q64" s="104"/>
      <c r="R64" s="37">
        <v>23</v>
      </c>
      <c r="S64" s="103"/>
      <c r="T64" s="108"/>
      <c r="U64" s="104"/>
      <c r="V64" s="37">
        <v>24</v>
      </c>
      <c r="W64" s="103"/>
      <c r="X64" s="108"/>
      <c r="Y64" s="104"/>
    </row>
    <row r="65" spans="2:25" ht="18.5" thickBot="1">
      <c r="B65" s="105" t="s">
        <v>70</v>
      </c>
      <c r="C65" s="106"/>
      <c r="D65" s="107"/>
      <c r="E65" s="92" t="s">
        <v>68</v>
      </c>
      <c r="F65" s="93"/>
      <c r="G65" s="94"/>
      <c r="H65" s="92" t="s">
        <v>177</v>
      </c>
      <c r="I65" s="93"/>
      <c r="J65" s="93"/>
      <c r="K65" s="93"/>
      <c r="L65" s="93"/>
      <c r="M65" s="94"/>
      <c r="N65" s="37">
        <v>25</v>
      </c>
      <c r="O65" s="103"/>
      <c r="P65" s="108"/>
      <c r="Q65" s="104"/>
      <c r="R65" s="103"/>
      <c r="S65" s="108"/>
      <c r="T65" s="108"/>
      <c r="U65" s="104"/>
      <c r="V65" s="37">
        <v>26</v>
      </c>
      <c r="W65" s="103"/>
      <c r="X65" s="108"/>
      <c r="Y65" s="104"/>
    </row>
    <row r="66" spans="2:25" ht="18.5" thickBot="1">
      <c r="B66" s="105" t="s">
        <v>71</v>
      </c>
      <c r="C66" s="106"/>
      <c r="D66" s="107"/>
      <c r="E66" s="92" t="s">
        <v>68</v>
      </c>
      <c r="F66" s="93"/>
      <c r="G66" s="94"/>
      <c r="H66" s="92" t="s">
        <v>26</v>
      </c>
      <c r="I66" s="93"/>
      <c r="J66" s="93"/>
      <c r="K66" s="93"/>
      <c r="L66" s="93"/>
      <c r="M66" s="94"/>
      <c r="N66" s="103"/>
      <c r="O66" s="108"/>
      <c r="P66" s="108"/>
      <c r="Q66" s="104"/>
      <c r="R66" s="37">
        <v>27</v>
      </c>
      <c r="S66" s="103"/>
      <c r="T66" s="108"/>
      <c r="U66" s="104"/>
      <c r="V66" s="37">
        <v>28</v>
      </c>
      <c r="W66" s="103"/>
      <c r="X66" s="108"/>
      <c r="Y66" s="104"/>
    </row>
    <row r="67" spans="2:25" ht="18.5" thickBot="1">
      <c r="B67" s="105" t="s">
        <v>71</v>
      </c>
      <c r="C67" s="106"/>
      <c r="D67" s="107"/>
      <c r="E67" s="92" t="s">
        <v>68</v>
      </c>
      <c r="F67" s="93"/>
      <c r="G67" s="94"/>
      <c r="H67" s="92" t="s">
        <v>177</v>
      </c>
      <c r="I67" s="93"/>
      <c r="J67" s="93"/>
      <c r="K67" s="93"/>
      <c r="L67" s="93"/>
      <c r="M67" s="94"/>
      <c r="N67" s="37">
        <v>29</v>
      </c>
      <c r="O67" s="103"/>
      <c r="P67" s="108"/>
      <c r="Q67" s="104"/>
      <c r="R67" s="103"/>
      <c r="S67" s="108"/>
      <c r="T67" s="108"/>
      <c r="U67" s="104"/>
      <c r="V67" s="37">
        <v>30</v>
      </c>
      <c r="W67" s="103"/>
      <c r="X67" s="108"/>
      <c r="Y67" s="104"/>
    </row>
    <row r="68" spans="2:25" ht="18.5" thickBot="1">
      <c r="B68" s="105" t="s">
        <v>72</v>
      </c>
      <c r="C68" s="106"/>
      <c r="D68" s="107"/>
      <c r="E68" s="92" t="s">
        <v>68</v>
      </c>
      <c r="F68" s="93"/>
      <c r="G68" s="94"/>
      <c r="H68" s="92" t="s">
        <v>26</v>
      </c>
      <c r="I68" s="93"/>
      <c r="J68" s="93"/>
      <c r="K68" s="93"/>
      <c r="L68" s="93"/>
      <c r="M68" s="94"/>
      <c r="N68" s="103"/>
      <c r="O68" s="108"/>
      <c r="P68" s="108"/>
      <c r="Q68" s="104"/>
      <c r="R68" s="37">
        <v>31</v>
      </c>
      <c r="S68" s="103"/>
      <c r="T68" s="108"/>
      <c r="U68" s="104"/>
      <c r="V68" s="37">
        <v>32</v>
      </c>
      <c r="W68" s="103"/>
      <c r="X68" s="108"/>
      <c r="Y68" s="104"/>
    </row>
    <row r="69" spans="2:25" ht="18.5" thickBot="1">
      <c r="B69" s="105" t="s">
        <v>72</v>
      </c>
      <c r="C69" s="106"/>
      <c r="D69" s="107"/>
      <c r="E69" s="92" t="s">
        <v>68</v>
      </c>
      <c r="F69" s="93"/>
      <c r="G69" s="94"/>
      <c r="H69" s="92" t="s">
        <v>177</v>
      </c>
      <c r="I69" s="93"/>
      <c r="J69" s="93"/>
      <c r="K69" s="93"/>
      <c r="L69" s="93"/>
      <c r="M69" s="94"/>
      <c r="N69" s="37">
        <v>33</v>
      </c>
      <c r="O69" s="103"/>
      <c r="P69" s="108"/>
      <c r="Q69" s="104"/>
      <c r="R69" s="103"/>
      <c r="S69" s="108"/>
      <c r="T69" s="108"/>
      <c r="U69" s="104"/>
      <c r="V69" s="37">
        <v>34</v>
      </c>
      <c r="W69" s="103"/>
      <c r="X69" s="108"/>
      <c r="Y69" s="104"/>
    </row>
    <row r="71" spans="2:25" ht="18.5" thickBot="1"/>
    <row r="72" spans="2:25" ht="18.5" thickBot="1">
      <c r="D72" s="86" t="s">
        <v>48</v>
      </c>
      <c r="E72" s="86"/>
      <c r="F72" s="86"/>
      <c r="G72" s="2" t="s">
        <v>47</v>
      </c>
      <c r="H72" s="87">
        <v>79</v>
      </c>
      <c r="I72" s="90"/>
      <c r="J72" s="88"/>
    </row>
    <row r="73" spans="2:25" ht="18.5" thickBot="1"/>
    <row r="74" spans="2:25" ht="18.5" thickBot="1">
      <c r="H74" s="92" t="s">
        <v>2</v>
      </c>
      <c r="I74" s="93"/>
      <c r="J74" s="94"/>
      <c r="L74" s="87" t="s">
        <v>14</v>
      </c>
      <c r="M74" s="90"/>
      <c r="N74" s="90"/>
      <c r="O74" s="90"/>
      <c r="P74" s="90"/>
      <c r="Q74" s="90"/>
      <c r="R74" s="88"/>
    </row>
    <row r="75" spans="2:25" ht="18.5" thickBot="1"/>
    <row r="76" spans="2:25" ht="18.5" thickBot="1">
      <c r="G76" s="86" t="s">
        <v>22</v>
      </c>
      <c r="H76" s="86"/>
      <c r="I76" s="86"/>
      <c r="J76" s="86"/>
      <c r="K76" s="86"/>
      <c r="L76" s="92" t="s">
        <v>12</v>
      </c>
      <c r="M76" s="93"/>
      <c r="N76" s="94"/>
      <c r="P76" s="87" t="s">
        <v>113</v>
      </c>
      <c r="Q76" s="90"/>
      <c r="R76" s="90"/>
      <c r="S76" s="90"/>
      <c r="T76" s="90"/>
      <c r="U76" s="88"/>
    </row>
    <row r="77" spans="2:25" ht="18.5" thickBot="1"/>
    <row r="78" spans="2:25" ht="18.5" thickBot="1">
      <c r="C78" s="86" t="s">
        <v>25</v>
      </c>
      <c r="D78" s="86"/>
      <c r="E78" s="86"/>
      <c r="F78" s="87" t="s">
        <v>28</v>
      </c>
      <c r="G78" s="90"/>
      <c r="H78" s="90"/>
      <c r="I78" s="90"/>
      <c r="J78" s="90"/>
      <c r="K78" s="90"/>
      <c r="L78" s="90"/>
      <c r="M78" s="90"/>
      <c r="N78" s="90"/>
      <c r="O78" s="88"/>
      <c r="Q78" s="92" t="s">
        <v>46</v>
      </c>
      <c r="R78" s="94"/>
      <c r="T78" t="s">
        <v>50</v>
      </c>
      <c r="U78" s="92" t="str">
        <f>VLOOKUP(F78,リスト!H$11:I$43,2,FALSE)</f>
        <v>AD</v>
      </c>
      <c r="V78" s="94"/>
    </row>
    <row r="79" spans="2:25" ht="9.5" customHeight="1" thickBot="1"/>
    <row r="80" spans="2:25" ht="18.5" thickBot="1">
      <c r="U80" s="86" t="s">
        <v>15</v>
      </c>
      <c r="V80" s="91"/>
      <c r="W80" s="92" t="s">
        <v>16</v>
      </c>
      <c r="X80" s="93"/>
      <c r="Y80" s="94"/>
    </row>
    <row r="81" spans="2:26" ht="10.5" customHeight="1" thickBot="1"/>
    <row r="82" spans="2:26" ht="18.5" thickBot="1">
      <c r="B82" s="92" t="s">
        <v>49</v>
      </c>
      <c r="C82" s="93"/>
      <c r="D82" s="94"/>
      <c r="E82" s="92" t="s">
        <v>69</v>
      </c>
      <c r="F82" s="93"/>
      <c r="G82" s="94"/>
      <c r="H82" s="92" t="s">
        <v>73</v>
      </c>
      <c r="I82" s="93"/>
      <c r="J82" s="93"/>
      <c r="K82" s="93"/>
      <c r="L82" s="93"/>
      <c r="M82" s="94"/>
      <c r="N82" s="92" t="s">
        <v>45</v>
      </c>
      <c r="O82" s="93"/>
      <c r="P82" s="93"/>
      <c r="Q82" s="94"/>
      <c r="R82" s="92" t="s">
        <v>74</v>
      </c>
      <c r="S82" s="93"/>
      <c r="T82" s="93"/>
      <c r="U82" s="94"/>
      <c r="V82" s="92" t="s">
        <v>75</v>
      </c>
      <c r="W82" s="93"/>
      <c r="X82" s="93"/>
      <c r="Y82" s="94"/>
    </row>
    <row r="83" spans="2:26" ht="18.5" thickBot="1">
      <c r="B83" s="105">
        <v>45383</v>
      </c>
      <c r="C83" s="106"/>
      <c r="D83" s="107"/>
      <c r="E83" s="92" t="s">
        <v>67</v>
      </c>
      <c r="F83" s="93"/>
      <c r="G83" s="94"/>
      <c r="H83" s="92" t="s">
        <v>76</v>
      </c>
      <c r="I83" s="93"/>
      <c r="J83" s="93"/>
      <c r="K83" s="93"/>
      <c r="L83" s="93"/>
      <c r="M83" s="94"/>
      <c r="N83" s="96"/>
      <c r="O83" s="97"/>
      <c r="P83" s="97"/>
      <c r="Q83" s="98"/>
      <c r="R83" s="96"/>
      <c r="S83" s="97"/>
      <c r="T83" s="97"/>
      <c r="U83" s="98"/>
      <c r="V83" s="37">
        <v>35</v>
      </c>
      <c r="W83" s="103"/>
      <c r="X83" s="108"/>
      <c r="Y83" s="104"/>
      <c r="Z83" s="1" t="s">
        <v>292</v>
      </c>
    </row>
    <row r="84" spans="2:26" ht="18.5" thickBot="1">
      <c r="B84" s="105">
        <v>45412</v>
      </c>
      <c r="C84" s="106"/>
      <c r="D84" s="107"/>
      <c r="E84" s="92" t="s">
        <v>67</v>
      </c>
      <c r="F84" s="93"/>
      <c r="G84" s="94"/>
      <c r="H84" s="92" t="s">
        <v>27</v>
      </c>
      <c r="I84" s="93"/>
      <c r="J84" s="93"/>
      <c r="K84" s="93"/>
      <c r="L84" s="93"/>
      <c r="M84" s="94"/>
      <c r="N84" s="103"/>
      <c r="O84" s="108"/>
      <c r="P84" s="108"/>
      <c r="Q84" s="104"/>
      <c r="R84" s="37">
        <v>36</v>
      </c>
      <c r="S84" s="103"/>
      <c r="T84" s="108"/>
      <c r="U84" s="104"/>
      <c r="V84" s="37">
        <v>37</v>
      </c>
      <c r="W84" s="103"/>
      <c r="X84" s="108"/>
      <c r="Y84" s="104"/>
    </row>
    <row r="85" spans="2:26" ht="18.5" thickBot="1">
      <c r="B85" s="105">
        <v>45443</v>
      </c>
      <c r="C85" s="106"/>
      <c r="D85" s="107"/>
      <c r="E85" s="92" t="s">
        <v>67</v>
      </c>
      <c r="F85" s="93"/>
      <c r="G85" s="94"/>
      <c r="H85" s="92" t="s">
        <v>27</v>
      </c>
      <c r="I85" s="93"/>
      <c r="J85" s="93"/>
      <c r="K85" s="93"/>
      <c r="L85" s="93"/>
      <c r="M85" s="94"/>
      <c r="N85" s="103"/>
      <c r="O85" s="108"/>
      <c r="P85" s="108"/>
      <c r="Q85" s="104"/>
      <c r="R85" s="37">
        <v>38</v>
      </c>
      <c r="S85" s="103"/>
      <c r="T85" s="108"/>
      <c r="U85" s="104"/>
      <c r="V85" s="37">
        <v>39</v>
      </c>
      <c r="W85" s="103"/>
      <c r="X85" s="108"/>
      <c r="Y85" s="104"/>
    </row>
    <row r="86" spans="2:26" ht="18.5" thickBot="1">
      <c r="B86" s="105">
        <v>45443</v>
      </c>
      <c r="C86" s="106"/>
      <c r="D86" s="107"/>
      <c r="E86" s="92" t="s">
        <v>67</v>
      </c>
      <c r="F86" s="93"/>
      <c r="G86" s="94"/>
      <c r="H86" s="92" t="s">
        <v>26</v>
      </c>
      <c r="I86" s="93"/>
      <c r="J86" s="93"/>
      <c r="K86" s="93"/>
      <c r="L86" s="93"/>
      <c r="M86" s="94"/>
      <c r="N86" s="37">
        <v>40</v>
      </c>
      <c r="O86" s="103"/>
      <c r="P86" s="108"/>
      <c r="Q86" s="104"/>
      <c r="R86" s="103"/>
      <c r="S86" s="108"/>
      <c r="T86" s="108"/>
      <c r="U86" s="104"/>
      <c r="V86" s="37">
        <v>41</v>
      </c>
      <c r="W86" s="103"/>
      <c r="X86" s="108"/>
      <c r="Y86" s="104"/>
    </row>
    <row r="87" spans="2:26" ht="18.5" thickBot="1">
      <c r="B87" s="1" t="s">
        <v>77</v>
      </c>
    </row>
    <row r="88" spans="2:26" ht="18.5" thickBot="1">
      <c r="B88" s="105">
        <v>45657</v>
      </c>
      <c r="C88" s="106"/>
      <c r="D88" s="107"/>
      <c r="E88" s="92" t="s">
        <v>67</v>
      </c>
      <c r="F88" s="93"/>
      <c r="G88" s="94"/>
      <c r="H88" s="92" t="s">
        <v>27</v>
      </c>
      <c r="I88" s="93"/>
      <c r="J88" s="93"/>
      <c r="K88" s="93"/>
      <c r="L88" s="93"/>
      <c r="M88" s="94"/>
      <c r="N88" s="96"/>
      <c r="O88" s="97"/>
      <c r="P88" s="97"/>
      <c r="Q88" s="98"/>
      <c r="R88" s="38"/>
      <c r="S88" s="211">
        <v>4000</v>
      </c>
      <c r="T88" s="212"/>
      <c r="U88" s="213"/>
      <c r="V88" s="38"/>
      <c r="W88" s="211">
        <v>36000</v>
      </c>
      <c r="X88" s="212"/>
      <c r="Y88" s="213"/>
    </row>
    <row r="89" spans="2:26" ht="18.5" thickBot="1">
      <c r="B89" s="105" t="s">
        <v>70</v>
      </c>
      <c r="C89" s="106"/>
      <c r="D89" s="107"/>
      <c r="E89" s="92" t="s">
        <v>68</v>
      </c>
      <c r="F89" s="93"/>
      <c r="G89" s="94"/>
      <c r="H89" s="92" t="s">
        <v>27</v>
      </c>
      <c r="I89" s="93"/>
      <c r="J89" s="93"/>
      <c r="K89" s="93"/>
      <c r="L89" s="93"/>
      <c r="M89" s="94"/>
      <c r="N89" s="103"/>
      <c r="O89" s="108"/>
      <c r="P89" s="108"/>
      <c r="Q89" s="104"/>
      <c r="R89" s="37">
        <v>42</v>
      </c>
      <c r="S89" s="103"/>
      <c r="T89" s="108"/>
      <c r="U89" s="104"/>
      <c r="V89" s="37">
        <v>43</v>
      </c>
      <c r="W89" s="103"/>
      <c r="X89" s="108"/>
      <c r="Y89" s="104"/>
    </row>
    <row r="90" spans="2:26" ht="18.5" thickBot="1">
      <c r="B90" s="105" t="s">
        <v>71</v>
      </c>
      <c r="C90" s="106"/>
      <c r="D90" s="107"/>
      <c r="E90" s="92" t="s">
        <v>68</v>
      </c>
      <c r="F90" s="93"/>
      <c r="G90" s="94"/>
      <c r="H90" s="92" t="s">
        <v>27</v>
      </c>
      <c r="I90" s="93"/>
      <c r="J90" s="93"/>
      <c r="K90" s="93"/>
      <c r="L90" s="93"/>
      <c r="M90" s="94"/>
      <c r="N90" s="103"/>
      <c r="O90" s="108"/>
      <c r="P90" s="108"/>
      <c r="Q90" s="104"/>
      <c r="R90" s="37">
        <v>44</v>
      </c>
      <c r="S90" s="103"/>
      <c r="T90" s="108"/>
      <c r="U90" s="104"/>
      <c r="V90" s="37">
        <v>45</v>
      </c>
      <c r="W90" s="103"/>
      <c r="X90" s="108"/>
      <c r="Y90" s="104"/>
    </row>
    <row r="91" spans="2:26" ht="18.5" thickBot="1">
      <c r="B91" s="105" t="s">
        <v>72</v>
      </c>
      <c r="C91" s="106"/>
      <c r="D91" s="107"/>
      <c r="E91" s="92" t="s">
        <v>68</v>
      </c>
      <c r="F91" s="93"/>
      <c r="G91" s="94"/>
      <c r="H91" s="92" t="s">
        <v>27</v>
      </c>
      <c r="I91" s="93"/>
      <c r="J91" s="93"/>
      <c r="K91" s="93"/>
      <c r="L91" s="93"/>
      <c r="M91" s="94"/>
      <c r="N91" s="103"/>
      <c r="O91" s="108"/>
      <c r="P91" s="108"/>
      <c r="Q91" s="104"/>
      <c r="R91" s="37">
        <v>46</v>
      </c>
      <c r="S91" s="103"/>
      <c r="T91" s="108"/>
      <c r="U91" s="104"/>
      <c r="V91" s="37">
        <v>47</v>
      </c>
      <c r="W91" s="103"/>
      <c r="X91" s="108"/>
      <c r="Y91" s="104"/>
    </row>
    <row r="93" spans="2:26" ht="18.5" thickBot="1"/>
    <row r="94" spans="2:26" ht="18.5" thickBot="1">
      <c r="D94" s="86" t="s">
        <v>48</v>
      </c>
      <c r="E94" s="86"/>
      <c r="F94" s="86"/>
      <c r="G94" s="2" t="s">
        <v>47</v>
      </c>
      <c r="H94" s="87">
        <v>80</v>
      </c>
      <c r="I94" s="90"/>
      <c r="J94" s="88"/>
    </row>
    <row r="95" spans="2:26" ht="18.5" thickBot="1"/>
    <row r="96" spans="2:26" ht="18.5" thickBot="1">
      <c r="H96" s="92" t="s">
        <v>2</v>
      </c>
      <c r="I96" s="93"/>
      <c r="J96" s="94"/>
      <c r="L96" s="87" t="s">
        <v>14</v>
      </c>
      <c r="M96" s="90"/>
      <c r="N96" s="90"/>
      <c r="O96" s="90"/>
      <c r="P96" s="90"/>
      <c r="Q96" s="90"/>
      <c r="R96" s="88"/>
    </row>
    <row r="97" spans="2:26" ht="18.5" thickBot="1"/>
    <row r="98" spans="2:26" ht="18.5" thickBot="1">
      <c r="G98" s="86" t="s">
        <v>22</v>
      </c>
      <c r="H98" s="86"/>
      <c r="I98" s="86"/>
      <c r="J98" s="86"/>
      <c r="K98" s="86"/>
      <c r="L98" s="92" t="s">
        <v>12</v>
      </c>
      <c r="M98" s="93"/>
      <c r="N98" s="94"/>
      <c r="P98" s="87" t="s">
        <v>113</v>
      </c>
      <c r="Q98" s="90"/>
      <c r="R98" s="90"/>
      <c r="S98" s="90"/>
      <c r="T98" s="90"/>
      <c r="U98" s="88"/>
    </row>
    <row r="99" spans="2:26" ht="18.5" thickBot="1"/>
    <row r="100" spans="2:26" ht="18.5" thickBot="1">
      <c r="C100" s="86" t="s">
        <v>25</v>
      </c>
      <c r="D100" s="86"/>
      <c r="E100" s="86"/>
      <c r="F100" s="87" t="s">
        <v>29</v>
      </c>
      <c r="G100" s="90"/>
      <c r="H100" s="90"/>
      <c r="I100" s="90"/>
      <c r="J100" s="90"/>
      <c r="K100" s="90"/>
      <c r="L100" s="90"/>
      <c r="M100" s="90"/>
      <c r="N100" s="90"/>
      <c r="O100" s="88"/>
      <c r="Q100" s="92" t="s">
        <v>46</v>
      </c>
      <c r="R100" s="94"/>
      <c r="T100" t="s">
        <v>50</v>
      </c>
      <c r="U100" s="92" t="str">
        <f>VLOOKUP(F100,リスト!H$11:I$43,2,FALSE)</f>
        <v>AF</v>
      </c>
      <c r="V100" s="94"/>
    </row>
    <row r="101" spans="2:26" ht="4" customHeight="1" thickBot="1"/>
    <row r="102" spans="2:26" ht="18.5" thickBot="1">
      <c r="U102" s="86" t="s">
        <v>15</v>
      </c>
      <c r="V102" s="91"/>
      <c r="W102" s="92" t="s">
        <v>16</v>
      </c>
      <c r="X102" s="93"/>
      <c r="Y102" s="94"/>
    </row>
    <row r="103" spans="2:26" ht="5.5" customHeight="1" thickBot="1"/>
    <row r="104" spans="2:26" ht="18.5" thickBot="1">
      <c r="B104" s="92" t="s">
        <v>49</v>
      </c>
      <c r="C104" s="93"/>
      <c r="D104" s="94"/>
      <c r="E104" s="92" t="s">
        <v>69</v>
      </c>
      <c r="F104" s="93"/>
      <c r="G104" s="94"/>
      <c r="H104" s="92" t="s">
        <v>73</v>
      </c>
      <c r="I104" s="93"/>
      <c r="J104" s="93"/>
      <c r="K104" s="93"/>
      <c r="L104" s="93"/>
      <c r="M104" s="94"/>
      <c r="N104" s="92" t="s">
        <v>45</v>
      </c>
      <c r="O104" s="93"/>
      <c r="P104" s="93"/>
      <c r="Q104" s="94"/>
      <c r="R104" s="92" t="s">
        <v>74</v>
      </c>
      <c r="S104" s="93"/>
      <c r="T104" s="93"/>
      <c r="U104" s="94"/>
      <c r="V104" s="92" t="s">
        <v>75</v>
      </c>
      <c r="W104" s="93"/>
      <c r="X104" s="93"/>
      <c r="Y104" s="94"/>
    </row>
    <row r="105" spans="2:26" ht="18.5" thickBot="1">
      <c r="B105" s="105">
        <v>45383</v>
      </c>
      <c r="C105" s="106"/>
      <c r="D105" s="107"/>
      <c r="E105" s="92" t="s">
        <v>67</v>
      </c>
      <c r="F105" s="93"/>
      <c r="G105" s="94"/>
      <c r="H105" s="92" t="s">
        <v>76</v>
      </c>
      <c r="I105" s="93"/>
      <c r="J105" s="93"/>
      <c r="K105" s="93"/>
      <c r="L105" s="93"/>
      <c r="M105" s="94"/>
      <c r="N105" s="96"/>
      <c r="O105" s="97"/>
      <c r="P105" s="97"/>
      <c r="Q105" s="98"/>
      <c r="R105" s="96"/>
      <c r="S105" s="97"/>
      <c r="T105" s="97"/>
      <c r="U105" s="98"/>
      <c r="V105" s="37">
        <v>48</v>
      </c>
      <c r="W105" s="103"/>
      <c r="X105" s="108"/>
      <c r="Y105" s="104"/>
      <c r="Z105" s="1" t="s">
        <v>292</v>
      </c>
    </row>
    <row r="107" spans="2:26" ht="18.5" thickBot="1"/>
    <row r="108" spans="2:26" ht="18.5" thickBot="1">
      <c r="B108" s="86" t="s">
        <v>48</v>
      </c>
      <c r="C108" s="86"/>
      <c r="D108" s="86"/>
      <c r="E108" s="2" t="s">
        <v>110</v>
      </c>
      <c r="F108" s="5">
        <v>2</v>
      </c>
      <c r="G108" s="2" t="s">
        <v>111</v>
      </c>
      <c r="I108" s="2" t="s">
        <v>47</v>
      </c>
      <c r="J108" s="87">
        <v>81</v>
      </c>
      <c r="K108" s="90"/>
      <c r="L108" s="88"/>
    </row>
    <row r="109" spans="2:26" ht="18.5" thickBot="1"/>
    <row r="110" spans="2:26" ht="18.5" thickBot="1">
      <c r="B110" s="87" t="s">
        <v>198</v>
      </c>
      <c r="C110" s="90"/>
      <c r="D110" s="90"/>
      <c r="E110" s="90"/>
      <c r="F110" s="88"/>
      <c r="G110" s="112" t="s">
        <v>316</v>
      </c>
      <c r="H110" s="113"/>
      <c r="I110" s="113"/>
      <c r="J110" s="113"/>
      <c r="K110" s="113"/>
      <c r="L110" s="113"/>
      <c r="M110" s="113"/>
      <c r="N110" s="113"/>
      <c r="O110" s="113"/>
      <c r="P110" s="113"/>
      <c r="Q110" s="113"/>
      <c r="R110" s="113"/>
      <c r="S110" s="113"/>
      <c r="T110" s="113"/>
      <c r="U110" s="113"/>
      <c r="V110" s="113"/>
      <c r="W110" s="113"/>
      <c r="X110" s="113"/>
      <c r="Y110" s="114"/>
    </row>
    <row r="111" spans="2:26" ht="18.5" thickBot="1">
      <c r="T111" s="86" t="s">
        <v>15</v>
      </c>
      <c r="U111" s="91"/>
      <c r="V111" s="92" t="s">
        <v>16</v>
      </c>
      <c r="W111" s="93"/>
      <c r="X111" s="94"/>
    </row>
    <row r="112" spans="2:26" ht="18.5" thickBot="1">
      <c r="B112" s="92" t="s">
        <v>49</v>
      </c>
      <c r="C112" s="93"/>
      <c r="D112" s="94"/>
      <c r="E112" s="92" t="s">
        <v>83</v>
      </c>
      <c r="F112" s="93"/>
      <c r="G112" s="93"/>
      <c r="H112" s="93"/>
      <c r="I112" s="93"/>
      <c r="J112" s="94"/>
      <c r="K112" s="92" t="s">
        <v>84</v>
      </c>
      <c r="L112" s="93"/>
      <c r="M112" s="93"/>
      <c r="N112" s="94"/>
      <c r="O112" s="92" t="s">
        <v>85</v>
      </c>
      <c r="P112" s="93"/>
      <c r="Q112" s="93"/>
      <c r="R112" s="93"/>
      <c r="S112" s="93"/>
      <c r="T112" s="94"/>
      <c r="U112" s="92" t="s">
        <v>86</v>
      </c>
      <c r="V112" s="93"/>
      <c r="W112" s="93"/>
      <c r="X112" s="94"/>
    </row>
    <row r="113" spans="2:25" ht="18.5" thickBot="1">
      <c r="B113" s="11">
        <v>49</v>
      </c>
      <c r="C113" s="129"/>
      <c r="D113" s="130"/>
      <c r="E113" s="11">
        <v>50</v>
      </c>
      <c r="F113" s="115"/>
      <c r="G113" s="116"/>
      <c r="H113" s="116"/>
      <c r="I113" s="116"/>
      <c r="J113" s="117"/>
      <c r="K113" s="11">
        <v>51</v>
      </c>
      <c r="L113" s="108"/>
      <c r="M113" s="108"/>
      <c r="N113" s="108"/>
      <c r="O113" s="11">
        <v>52</v>
      </c>
      <c r="P113" s="115"/>
      <c r="Q113" s="116"/>
      <c r="R113" s="116"/>
      <c r="S113" s="116"/>
      <c r="T113" s="117"/>
      <c r="U113" s="11">
        <v>53</v>
      </c>
      <c r="V113" s="103"/>
      <c r="W113" s="108"/>
      <c r="X113" s="104"/>
    </row>
    <row r="114" spans="2:25" ht="18.5" thickBot="1">
      <c r="E114" s="11">
        <v>54</v>
      </c>
      <c r="F114" s="115"/>
      <c r="G114" s="116"/>
      <c r="H114" s="116"/>
      <c r="I114" s="116"/>
      <c r="J114" s="117"/>
      <c r="K114" s="11">
        <v>55</v>
      </c>
      <c r="L114" s="108"/>
      <c r="M114" s="108"/>
      <c r="N114" s="108"/>
      <c r="O114" s="11">
        <v>56</v>
      </c>
      <c r="P114" s="115"/>
      <c r="Q114" s="116"/>
      <c r="R114" s="116"/>
      <c r="S114" s="116"/>
      <c r="T114" s="117"/>
      <c r="U114" s="11">
        <v>57</v>
      </c>
      <c r="V114" s="103"/>
      <c r="W114" s="108"/>
      <c r="X114" s="104"/>
    </row>
    <row r="115" spans="2:25" ht="18.5" thickBot="1">
      <c r="E115" s="92" t="s">
        <v>87</v>
      </c>
      <c r="F115" s="93"/>
      <c r="G115" s="93"/>
      <c r="H115" s="93"/>
      <c r="I115" s="93"/>
      <c r="J115" s="94"/>
      <c r="K115" s="11">
        <v>58</v>
      </c>
      <c r="L115" s="108"/>
      <c r="M115" s="108"/>
      <c r="N115" s="108"/>
      <c r="O115" s="92" t="s">
        <v>88</v>
      </c>
      <c r="P115" s="93"/>
      <c r="Q115" s="93"/>
      <c r="R115" s="93"/>
      <c r="S115" s="93"/>
      <c r="T115" s="94"/>
      <c r="U115" s="11">
        <v>59</v>
      </c>
      <c r="V115" s="103"/>
      <c r="W115" s="108"/>
      <c r="X115" s="104"/>
    </row>
    <row r="116" spans="2:25" ht="18.5" thickBot="1"/>
    <row r="117" spans="2:25" ht="18.5" thickBot="1">
      <c r="B117" s="86" t="s">
        <v>48</v>
      </c>
      <c r="C117" s="86"/>
      <c r="D117" s="86"/>
      <c r="E117" s="2" t="s">
        <v>110</v>
      </c>
      <c r="F117" s="5">
        <v>2</v>
      </c>
      <c r="G117" s="2" t="s">
        <v>111</v>
      </c>
      <c r="I117" s="2" t="s">
        <v>47</v>
      </c>
      <c r="J117" s="87">
        <v>82</v>
      </c>
      <c r="K117" s="90"/>
      <c r="L117" s="88"/>
    </row>
    <row r="118" spans="2:25" ht="18.5" thickBot="1"/>
    <row r="119" spans="2:25" ht="18.5" thickBot="1">
      <c r="B119" s="87" t="s">
        <v>192</v>
      </c>
      <c r="C119" s="90"/>
      <c r="D119" s="90"/>
      <c r="E119" s="90"/>
      <c r="F119" s="88"/>
      <c r="G119" s="112" t="s">
        <v>317</v>
      </c>
      <c r="H119" s="113"/>
      <c r="I119" s="113"/>
      <c r="J119" s="113"/>
      <c r="K119" s="113"/>
      <c r="L119" s="113"/>
      <c r="M119" s="113"/>
      <c r="N119" s="113"/>
      <c r="O119" s="113"/>
      <c r="P119" s="113"/>
      <c r="Q119" s="113"/>
      <c r="R119" s="113"/>
      <c r="S119" s="113"/>
      <c r="T119" s="113"/>
      <c r="U119" s="113"/>
      <c r="V119" s="113"/>
      <c r="W119" s="113"/>
      <c r="X119" s="113"/>
      <c r="Y119" s="114"/>
    </row>
    <row r="120" spans="2:25" ht="18.5" thickBot="1">
      <c r="T120" s="86" t="s">
        <v>15</v>
      </c>
      <c r="U120" s="91"/>
      <c r="V120" s="92" t="s">
        <v>16</v>
      </c>
      <c r="W120" s="93"/>
      <c r="X120" s="94"/>
    </row>
    <row r="121" spans="2:25" ht="18.5" thickBot="1">
      <c r="B121" s="92" t="s">
        <v>49</v>
      </c>
      <c r="C121" s="93"/>
      <c r="D121" s="94"/>
      <c r="E121" s="92" t="s">
        <v>83</v>
      </c>
      <c r="F121" s="93"/>
      <c r="G121" s="93"/>
      <c r="H121" s="93"/>
      <c r="I121" s="93"/>
      <c r="J121" s="94"/>
      <c r="K121" s="92" t="s">
        <v>84</v>
      </c>
      <c r="L121" s="93"/>
      <c r="M121" s="93"/>
      <c r="N121" s="94"/>
      <c r="O121" s="92" t="s">
        <v>85</v>
      </c>
      <c r="P121" s="93"/>
      <c r="Q121" s="93"/>
      <c r="R121" s="93"/>
      <c r="S121" s="93"/>
      <c r="T121" s="94"/>
      <c r="U121" s="92" t="s">
        <v>86</v>
      </c>
      <c r="V121" s="93"/>
      <c r="W121" s="93"/>
      <c r="X121" s="94"/>
    </row>
    <row r="122" spans="2:25" ht="18.5" thickBot="1">
      <c r="B122" s="11">
        <v>60</v>
      </c>
      <c r="C122" s="129"/>
      <c r="D122" s="130"/>
      <c r="E122" s="11">
        <v>61</v>
      </c>
      <c r="F122" s="115"/>
      <c r="G122" s="116"/>
      <c r="H122" s="116"/>
      <c r="I122" s="116"/>
      <c r="J122" s="117"/>
      <c r="K122" s="11">
        <v>62</v>
      </c>
      <c r="L122" s="108"/>
      <c r="M122" s="108"/>
      <c r="N122" s="108"/>
      <c r="O122" s="11">
        <v>63</v>
      </c>
      <c r="P122" s="115"/>
      <c r="Q122" s="116"/>
      <c r="R122" s="116"/>
      <c r="S122" s="116"/>
      <c r="T122" s="117"/>
      <c r="U122" s="11">
        <v>64</v>
      </c>
      <c r="V122" s="103"/>
      <c r="W122" s="108"/>
      <c r="X122" s="104"/>
    </row>
    <row r="123" spans="2:25" ht="18.5" thickBot="1">
      <c r="E123" s="11">
        <v>65</v>
      </c>
      <c r="F123" s="115"/>
      <c r="G123" s="116"/>
      <c r="H123" s="116"/>
      <c r="I123" s="116"/>
      <c r="J123" s="117"/>
      <c r="K123" s="11">
        <v>66</v>
      </c>
      <c r="L123" s="108"/>
      <c r="M123" s="108"/>
      <c r="N123" s="108"/>
      <c r="O123" s="11">
        <v>67</v>
      </c>
      <c r="P123" s="115"/>
      <c r="Q123" s="116"/>
      <c r="R123" s="116"/>
      <c r="S123" s="116"/>
      <c r="T123" s="117"/>
      <c r="U123" s="11">
        <v>68</v>
      </c>
      <c r="V123" s="103"/>
      <c r="W123" s="108"/>
      <c r="X123" s="104"/>
    </row>
    <row r="124" spans="2:25" ht="18.5" thickBot="1">
      <c r="E124" s="92" t="s">
        <v>87</v>
      </c>
      <c r="F124" s="93"/>
      <c r="G124" s="93"/>
      <c r="H124" s="93"/>
      <c r="I124" s="93"/>
      <c r="J124" s="94"/>
      <c r="K124" s="11">
        <v>69</v>
      </c>
      <c r="L124" s="108"/>
      <c r="M124" s="108"/>
      <c r="N124" s="108"/>
      <c r="O124" s="92" t="s">
        <v>88</v>
      </c>
      <c r="P124" s="93"/>
      <c r="Q124" s="93"/>
      <c r="R124" s="93"/>
      <c r="S124" s="93"/>
      <c r="T124" s="94"/>
      <c r="U124" s="11">
        <v>70</v>
      </c>
      <c r="V124" s="103"/>
      <c r="W124" s="108"/>
      <c r="X124" s="104"/>
    </row>
    <row r="125" spans="2:25" ht="18.5" thickBot="1"/>
    <row r="126" spans="2:25" ht="18.5" thickBot="1">
      <c r="B126" s="86" t="s">
        <v>48</v>
      </c>
      <c r="C126" s="86"/>
      <c r="D126" s="86"/>
      <c r="E126" s="2" t="s">
        <v>110</v>
      </c>
      <c r="F126" s="5">
        <v>2</v>
      </c>
      <c r="G126" s="2" t="s">
        <v>111</v>
      </c>
      <c r="I126" s="2" t="s">
        <v>47</v>
      </c>
      <c r="J126" s="87">
        <v>82</v>
      </c>
      <c r="K126" s="90"/>
      <c r="L126" s="88"/>
    </row>
    <row r="127" spans="2:25" ht="18.5" thickBot="1"/>
    <row r="128" spans="2:25" ht="18.5" thickBot="1">
      <c r="B128" s="87" t="s">
        <v>192</v>
      </c>
      <c r="C128" s="90"/>
      <c r="D128" s="90"/>
      <c r="E128" s="90"/>
      <c r="F128" s="88"/>
      <c r="G128" s="112" t="s">
        <v>318</v>
      </c>
      <c r="H128" s="113"/>
      <c r="I128" s="113"/>
      <c r="J128" s="113"/>
      <c r="K128" s="113"/>
      <c r="L128" s="113"/>
      <c r="M128" s="113"/>
      <c r="N128" s="113"/>
      <c r="O128" s="113"/>
      <c r="P128" s="113"/>
      <c r="Q128" s="113"/>
      <c r="R128" s="113"/>
      <c r="S128" s="113"/>
      <c r="T128" s="113"/>
      <c r="U128" s="113"/>
      <c r="V128" s="113"/>
      <c r="W128" s="113"/>
      <c r="X128" s="113"/>
      <c r="Y128" s="114"/>
    </row>
    <row r="129" spans="2:25" ht="18.5" thickBot="1">
      <c r="T129" s="86" t="s">
        <v>15</v>
      </c>
      <c r="U129" s="91"/>
      <c r="V129" s="92" t="s">
        <v>16</v>
      </c>
      <c r="W129" s="93"/>
      <c r="X129" s="94"/>
    </row>
    <row r="130" spans="2:25" ht="18.5" thickBot="1">
      <c r="B130" s="92" t="s">
        <v>49</v>
      </c>
      <c r="C130" s="93"/>
      <c r="D130" s="94"/>
      <c r="E130" s="92" t="s">
        <v>83</v>
      </c>
      <c r="F130" s="93"/>
      <c r="G130" s="93"/>
      <c r="H130" s="93"/>
      <c r="I130" s="93"/>
      <c r="J130" s="94"/>
      <c r="K130" s="92" t="s">
        <v>84</v>
      </c>
      <c r="L130" s="93"/>
      <c r="M130" s="93"/>
      <c r="N130" s="94"/>
      <c r="O130" s="92" t="s">
        <v>85</v>
      </c>
      <c r="P130" s="93"/>
      <c r="Q130" s="93"/>
      <c r="R130" s="93"/>
      <c r="S130" s="93"/>
      <c r="T130" s="94"/>
      <c r="U130" s="92" t="s">
        <v>86</v>
      </c>
      <c r="V130" s="93"/>
      <c r="W130" s="93"/>
      <c r="X130" s="94"/>
    </row>
    <row r="131" spans="2:25" ht="18.5" thickBot="1">
      <c r="B131" s="11">
        <v>71</v>
      </c>
      <c r="C131" s="129"/>
      <c r="D131" s="130"/>
      <c r="E131" s="11">
        <v>72</v>
      </c>
      <c r="F131" s="115"/>
      <c r="G131" s="116"/>
      <c r="H131" s="116"/>
      <c r="I131" s="116"/>
      <c r="J131" s="117"/>
      <c r="K131" s="11">
        <v>73</v>
      </c>
      <c r="L131" s="108"/>
      <c r="M131" s="108"/>
      <c r="N131" s="108"/>
      <c r="O131" s="11">
        <v>74</v>
      </c>
      <c r="P131" s="115"/>
      <c r="Q131" s="116"/>
      <c r="R131" s="116"/>
      <c r="S131" s="116"/>
      <c r="T131" s="117"/>
      <c r="U131" s="11">
        <v>75</v>
      </c>
      <c r="V131" s="103"/>
      <c r="W131" s="108"/>
      <c r="X131" s="104"/>
    </row>
    <row r="132" spans="2:25" ht="18.5" thickBot="1">
      <c r="E132" s="11">
        <v>76</v>
      </c>
      <c r="F132" s="115"/>
      <c r="G132" s="116"/>
      <c r="H132" s="116"/>
      <c r="I132" s="116"/>
      <c r="J132" s="117"/>
      <c r="K132" s="11">
        <v>77</v>
      </c>
      <c r="L132" s="108"/>
      <c r="M132" s="108"/>
      <c r="N132" s="108"/>
      <c r="O132" s="11">
        <v>78</v>
      </c>
      <c r="P132" s="115"/>
      <c r="Q132" s="116"/>
      <c r="R132" s="116"/>
      <c r="S132" s="116"/>
      <c r="T132" s="117"/>
      <c r="U132" s="11">
        <v>79</v>
      </c>
      <c r="V132" s="103"/>
      <c r="W132" s="108"/>
      <c r="X132" s="104"/>
    </row>
    <row r="133" spans="2:25" ht="18.5" thickBot="1">
      <c r="E133" s="92" t="s">
        <v>87</v>
      </c>
      <c r="F133" s="93"/>
      <c r="G133" s="93"/>
      <c r="H133" s="93"/>
      <c r="I133" s="93"/>
      <c r="J133" s="94"/>
      <c r="K133" s="11">
        <v>80</v>
      </c>
      <c r="L133" s="108"/>
      <c r="M133" s="108"/>
      <c r="N133" s="108"/>
      <c r="O133" s="92" t="s">
        <v>88</v>
      </c>
      <c r="P133" s="93"/>
      <c r="Q133" s="93"/>
      <c r="R133" s="93"/>
      <c r="S133" s="93"/>
      <c r="T133" s="94"/>
      <c r="U133" s="11">
        <v>81</v>
      </c>
      <c r="V133" s="103"/>
      <c r="W133" s="108"/>
      <c r="X133" s="104"/>
    </row>
    <row r="135" spans="2:25" ht="18.5" thickBot="1"/>
    <row r="136" spans="2:25" ht="18.5" thickBot="1">
      <c r="B136" s="86" t="s">
        <v>48</v>
      </c>
      <c r="C136" s="86"/>
      <c r="D136" s="86"/>
      <c r="E136" s="2" t="s">
        <v>110</v>
      </c>
      <c r="F136" s="5">
        <v>2</v>
      </c>
      <c r="G136" s="2" t="s">
        <v>111</v>
      </c>
      <c r="I136" s="2" t="s">
        <v>47</v>
      </c>
      <c r="J136" s="87">
        <v>81</v>
      </c>
      <c r="K136" s="90"/>
      <c r="L136" s="88"/>
    </row>
    <row r="137" spans="2:25" ht="18.5" thickBot="1"/>
    <row r="138" spans="2:25" ht="18.5" thickBot="1">
      <c r="H138" s="92" t="s">
        <v>2</v>
      </c>
      <c r="I138" s="93"/>
      <c r="J138" s="94"/>
      <c r="L138" s="87" t="s">
        <v>14</v>
      </c>
      <c r="M138" s="90"/>
      <c r="N138" s="90"/>
      <c r="O138" s="90"/>
      <c r="P138" s="90"/>
      <c r="Q138" s="90"/>
      <c r="R138" s="88"/>
    </row>
    <row r="139" spans="2:25" ht="18.5" thickBot="1"/>
    <row r="140" spans="2:25" ht="18.5" thickBot="1">
      <c r="G140" s="86" t="s">
        <v>22</v>
      </c>
      <c r="H140" s="86"/>
      <c r="I140" s="86"/>
      <c r="J140" s="86"/>
      <c r="K140" s="86"/>
      <c r="L140" s="92" t="s">
        <v>12</v>
      </c>
      <c r="M140" s="93"/>
      <c r="N140" s="94"/>
      <c r="P140" s="87" t="s">
        <v>113</v>
      </c>
      <c r="Q140" s="90"/>
      <c r="R140" s="90"/>
      <c r="S140" s="90"/>
      <c r="T140" s="90"/>
      <c r="U140" s="88"/>
    </row>
    <row r="141" spans="2:25" ht="18.5" thickBot="1"/>
    <row r="142" spans="2:25" ht="18.5" thickBot="1">
      <c r="C142" s="86" t="s">
        <v>25</v>
      </c>
      <c r="D142" s="86"/>
      <c r="E142" s="86"/>
      <c r="F142" s="87" t="s">
        <v>30</v>
      </c>
      <c r="G142" s="90"/>
      <c r="H142" s="90"/>
      <c r="I142" s="90"/>
      <c r="J142" s="90"/>
      <c r="K142" s="90"/>
      <c r="L142" s="90"/>
      <c r="M142" s="90"/>
      <c r="N142" s="90"/>
      <c r="O142" s="88"/>
      <c r="Q142" s="92" t="s">
        <v>46</v>
      </c>
      <c r="R142" s="94"/>
      <c r="T142" t="s">
        <v>50</v>
      </c>
      <c r="U142" s="92" t="str">
        <f>VLOOKUP(F142,リスト!H$11:I$43,2,FALSE)</f>
        <v>AG</v>
      </c>
      <c r="V142" s="94"/>
    </row>
    <row r="143" spans="2:25" ht="9" customHeight="1" thickBot="1"/>
    <row r="144" spans="2:25" ht="18.5" thickBot="1">
      <c r="U144" s="86" t="s">
        <v>15</v>
      </c>
      <c r="V144" s="91"/>
      <c r="W144" s="92" t="s">
        <v>16</v>
      </c>
      <c r="X144" s="93"/>
      <c r="Y144" s="94"/>
    </row>
    <row r="145" spans="2:29" ht="8.5" customHeight="1" thickBot="1"/>
    <row r="146" spans="2:29" ht="18.5" thickBot="1">
      <c r="B146" s="92" t="s">
        <v>49</v>
      </c>
      <c r="C146" s="93"/>
      <c r="D146" s="94"/>
      <c r="E146" s="92" t="s">
        <v>69</v>
      </c>
      <c r="F146" s="93"/>
      <c r="G146" s="94"/>
      <c r="H146" s="92" t="s">
        <v>73</v>
      </c>
      <c r="I146" s="93"/>
      <c r="J146" s="93"/>
      <c r="K146" s="93"/>
      <c r="L146" s="93"/>
      <c r="M146" s="94"/>
      <c r="N146" s="92" t="s">
        <v>45</v>
      </c>
      <c r="O146" s="93"/>
      <c r="P146" s="93"/>
      <c r="Q146" s="94"/>
      <c r="R146" s="92" t="s">
        <v>74</v>
      </c>
      <c r="S146" s="93"/>
      <c r="T146" s="93"/>
      <c r="U146" s="94"/>
      <c r="V146" s="92" t="s">
        <v>75</v>
      </c>
      <c r="W146" s="93"/>
      <c r="X146" s="93"/>
      <c r="Y146" s="94"/>
    </row>
    <row r="147" spans="2:29" ht="18.5" thickBot="1">
      <c r="B147" s="105">
        <v>45383</v>
      </c>
      <c r="C147" s="106"/>
      <c r="D147" s="107"/>
      <c r="E147" s="92" t="s">
        <v>67</v>
      </c>
      <c r="F147" s="93"/>
      <c r="G147" s="94"/>
      <c r="H147" s="92" t="s">
        <v>76</v>
      </c>
      <c r="I147" s="93"/>
      <c r="J147" s="93"/>
      <c r="K147" s="93"/>
      <c r="L147" s="93"/>
      <c r="M147" s="94"/>
      <c r="N147" s="96"/>
      <c r="O147" s="97"/>
      <c r="P147" s="97"/>
      <c r="Q147" s="98"/>
      <c r="R147" s="96"/>
      <c r="S147" s="97"/>
      <c r="T147" s="97"/>
      <c r="U147" s="98"/>
      <c r="V147" s="37">
        <v>82</v>
      </c>
      <c r="W147" s="103"/>
      <c r="X147" s="108"/>
      <c r="Y147" s="104"/>
      <c r="Z147" s="1" t="s">
        <v>292</v>
      </c>
    </row>
    <row r="148" spans="2:29" ht="18.5" thickBot="1">
      <c r="B148" s="105">
        <v>45412</v>
      </c>
      <c r="C148" s="106"/>
      <c r="D148" s="107"/>
      <c r="E148" s="92" t="s">
        <v>67</v>
      </c>
      <c r="F148" s="93"/>
      <c r="G148" s="94"/>
      <c r="H148" s="92" t="s">
        <v>180</v>
      </c>
      <c r="I148" s="93"/>
      <c r="J148" s="93"/>
      <c r="K148" s="93"/>
      <c r="L148" s="93"/>
      <c r="M148" s="94"/>
      <c r="N148" s="103"/>
      <c r="O148" s="108"/>
      <c r="P148" s="108"/>
      <c r="Q148" s="104"/>
      <c r="R148" s="37">
        <v>83</v>
      </c>
      <c r="S148" s="103"/>
      <c r="T148" s="108"/>
      <c r="U148" s="104"/>
      <c r="V148" s="37">
        <v>84</v>
      </c>
      <c r="W148" s="103"/>
      <c r="X148" s="108"/>
      <c r="Y148" s="104"/>
    </row>
    <row r="149" spans="2:29" ht="18.5" thickBot="1">
      <c r="B149" s="105">
        <v>45443</v>
      </c>
      <c r="C149" s="106"/>
      <c r="D149" s="107"/>
      <c r="E149" s="92" t="s">
        <v>67</v>
      </c>
      <c r="F149" s="93"/>
      <c r="G149" s="94"/>
      <c r="H149" s="92" t="s">
        <v>180</v>
      </c>
      <c r="I149" s="93"/>
      <c r="J149" s="93"/>
      <c r="K149" s="93"/>
      <c r="L149" s="93"/>
      <c r="M149" s="94"/>
      <c r="N149" s="103"/>
      <c r="O149" s="108"/>
      <c r="P149" s="108"/>
      <c r="Q149" s="104"/>
      <c r="R149" s="37">
        <v>85</v>
      </c>
      <c r="S149" s="103"/>
      <c r="T149" s="108"/>
      <c r="U149" s="104"/>
      <c r="V149" s="37">
        <v>86</v>
      </c>
      <c r="W149" s="103"/>
      <c r="X149" s="108"/>
      <c r="Y149" s="104"/>
    </row>
    <row r="150" spans="2:29" ht="18.5" thickBot="1">
      <c r="B150" s="1" t="s">
        <v>77</v>
      </c>
    </row>
    <row r="151" spans="2:29" ht="18.5" thickBot="1">
      <c r="B151" s="105">
        <v>45657</v>
      </c>
      <c r="C151" s="106"/>
      <c r="D151" s="107"/>
      <c r="E151" s="92" t="s">
        <v>67</v>
      </c>
      <c r="F151" s="93"/>
      <c r="G151" s="94"/>
      <c r="H151" s="92" t="s">
        <v>180</v>
      </c>
      <c r="I151" s="93"/>
      <c r="J151" s="93"/>
      <c r="K151" s="93"/>
      <c r="L151" s="93"/>
      <c r="M151" s="94"/>
      <c r="N151" s="96"/>
      <c r="O151" s="97"/>
      <c r="P151" s="97"/>
      <c r="Q151" s="98"/>
      <c r="R151" s="38"/>
      <c r="S151" s="211">
        <v>40000</v>
      </c>
      <c r="T151" s="212"/>
      <c r="U151" s="213"/>
      <c r="V151" s="38"/>
      <c r="W151" s="211">
        <v>405000</v>
      </c>
      <c r="X151" s="212"/>
      <c r="Y151" s="213"/>
    </row>
    <row r="152" spans="2:29" ht="18.5" thickBot="1">
      <c r="B152" s="105" t="s">
        <v>70</v>
      </c>
      <c r="C152" s="106"/>
      <c r="D152" s="107"/>
      <c r="E152" s="92" t="s">
        <v>68</v>
      </c>
      <c r="F152" s="93"/>
      <c r="G152" s="94"/>
      <c r="H152" s="92" t="s">
        <v>180</v>
      </c>
      <c r="I152" s="93"/>
      <c r="J152" s="93"/>
      <c r="K152" s="93"/>
      <c r="L152" s="93"/>
      <c r="M152" s="94"/>
      <c r="N152" s="103"/>
      <c r="O152" s="108"/>
      <c r="P152" s="108"/>
      <c r="Q152" s="104"/>
      <c r="R152" s="37">
        <v>87</v>
      </c>
      <c r="S152" s="103"/>
      <c r="T152" s="108"/>
      <c r="U152" s="104"/>
      <c r="V152" s="37">
        <v>88</v>
      </c>
      <c r="W152" s="103"/>
      <c r="X152" s="108"/>
      <c r="Y152" s="104"/>
    </row>
    <row r="153" spans="2:29" ht="18.5" thickBot="1">
      <c r="B153" s="105" t="s">
        <v>71</v>
      </c>
      <c r="C153" s="106"/>
      <c r="D153" s="107"/>
      <c r="E153" s="92" t="s">
        <v>68</v>
      </c>
      <c r="F153" s="93"/>
      <c r="G153" s="94"/>
      <c r="H153" s="92" t="s">
        <v>180</v>
      </c>
      <c r="I153" s="93"/>
      <c r="J153" s="93"/>
      <c r="K153" s="93"/>
      <c r="L153" s="93"/>
      <c r="M153" s="94"/>
      <c r="N153" s="103"/>
      <c r="O153" s="108"/>
      <c r="P153" s="108"/>
      <c r="Q153" s="104"/>
      <c r="R153" s="37">
        <v>89</v>
      </c>
      <c r="S153" s="103"/>
      <c r="T153" s="108"/>
      <c r="U153" s="104"/>
      <c r="V153" s="37">
        <v>90</v>
      </c>
      <c r="W153" s="103"/>
      <c r="X153" s="108"/>
      <c r="Y153" s="104"/>
    </row>
    <row r="154" spans="2:29" ht="18.5" thickBot="1">
      <c r="B154" s="105" t="s">
        <v>72</v>
      </c>
      <c r="C154" s="106"/>
      <c r="D154" s="107"/>
      <c r="E154" s="92" t="s">
        <v>68</v>
      </c>
      <c r="F154" s="93"/>
      <c r="G154" s="94"/>
      <c r="H154" s="92" t="s">
        <v>180</v>
      </c>
      <c r="I154" s="93"/>
      <c r="J154" s="93"/>
      <c r="K154" s="93"/>
      <c r="L154" s="93"/>
      <c r="M154" s="94"/>
      <c r="N154" s="103"/>
      <c r="O154" s="108"/>
      <c r="P154" s="108"/>
      <c r="Q154" s="104"/>
      <c r="R154" s="37">
        <v>91</v>
      </c>
      <c r="S154" s="103"/>
      <c r="T154" s="108"/>
      <c r="U154" s="104"/>
      <c r="V154" s="37">
        <v>92</v>
      </c>
      <c r="W154" s="103"/>
      <c r="X154" s="108"/>
      <c r="Y154" s="104"/>
    </row>
    <row r="157" spans="2:29" ht="18" customHeight="1">
      <c r="B157" s="76" t="s">
        <v>491</v>
      </c>
      <c r="C157" s="58"/>
      <c r="D157" s="58"/>
      <c r="E157" s="58"/>
      <c r="F157" s="58"/>
      <c r="G157" s="58"/>
      <c r="H157" s="58"/>
      <c r="I157" s="58"/>
      <c r="J157" s="58"/>
      <c r="K157" s="58"/>
      <c r="L157" s="58"/>
      <c r="M157" s="58"/>
      <c r="N157" s="58"/>
      <c r="O157" s="58"/>
      <c r="P157" s="58"/>
      <c r="Q157" s="58"/>
      <c r="R157" s="58"/>
      <c r="S157" s="58"/>
      <c r="T157" s="58"/>
      <c r="U157" s="58"/>
      <c r="V157" s="58"/>
      <c r="W157" s="58"/>
      <c r="X157" s="59"/>
      <c r="Y157" s="59"/>
      <c r="Z157" s="59"/>
      <c r="AA157" s="59"/>
      <c r="AB157" s="59"/>
      <c r="AC157" s="59"/>
    </row>
    <row r="158" spans="2:29">
      <c r="B158" s="65"/>
      <c r="C158" s="66"/>
      <c r="D158" s="66"/>
      <c r="E158" s="66"/>
      <c r="F158" s="66"/>
      <c r="G158" s="66"/>
    </row>
    <row r="159" spans="2:29" ht="18.5" thickBot="1"/>
    <row r="160" spans="2:29" ht="18.5" thickBot="1">
      <c r="D160" s="86" t="s">
        <v>48</v>
      </c>
      <c r="E160" s="86"/>
      <c r="F160" s="86"/>
      <c r="G160" s="2" t="s">
        <v>47</v>
      </c>
      <c r="H160" s="87">
        <v>83</v>
      </c>
      <c r="I160" s="90"/>
      <c r="J160" s="88"/>
    </row>
    <row r="161" spans="2:22" ht="18.5" thickBot="1"/>
    <row r="162" spans="2:22" ht="18.5" thickBot="1">
      <c r="H162" s="92" t="s">
        <v>2</v>
      </c>
      <c r="I162" s="93"/>
      <c r="J162" s="94"/>
      <c r="L162" s="87" t="s">
        <v>91</v>
      </c>
      <c r="M162" s="90"/>
      <c r="N162" s="90"/>
      <c r="O162" s="90"/>
      <c r="P162" s="90"/>
      <c r="Q162" s="90"/>
      <c r="R162" s="88"/>
    </row>
    <row r="163" spans="2:22" ht="18.5" thickBot="1"/>
    <row r="164" spans="2:22" ht="18.5" thickBot="1">
      <c r="G164" s="86" t="s">
        <v>22</v>
      </c>
      <c r="H164" s="86"/>
      <c r="I164" s="86"/>
      <c r="J164" s="86"/>
      <c r="K164" s="86"/>
      <c r="L164" s="92" t="s">
        <v>12</v>
      </c>
      <c r="M164" s="93"/>
      <c r="N164" s="94"/>
      <c r="P164" s="87" t="s">
        <v>113</v>
      </c>
      <c r="Q164" s="90"/>
      <c r="R164" s="90"/>
      <c r="S164" s="90"/>
      <c r="T164" s="90"/>
      <c r="U164" s="88"/>
    </row>
    <row r="165" spans="2:22" ht="18.5" thickBot="1"/>
    <row r="166" spans="2:22" ht="18.5" thickBot="1">
      <c r="B166" s="1" t="s">
        <v>319</v>
      </c>
      <c r="R166" s="86" t="s">
        <v>15</v>
      </c>
      <c r="S166" s="91"/>
      <c r="T166" s="92" t="s">
        <v>16</v>
      </c>
      <c r="U166" s="93"/>
      <c r="V166" s="94"/>
    </row>
    <row r="167" spans="2:22" ht="18.5" thickBot="1"/>
    <row r="168" spans="2:22" ht="18.5" thickBot="1">
      <c r="B168" s="145" t="s">
        <v>145</v>
      </c>
      <c r="C168" s="149"/>
      <c r="D168" s="149"/>
      <c r="E168" s="149"/>
      <c r="F168" s="146"/>
      <c r="G168" s="92" t="s">
        <v>67</v>
      </c>
      <c r="H168" s="93"/>
      <c r="I168" s="93"/>
      <c r="J168" s="94"/>
      <c r="K168" s="92" t="s">
        <v>324</v>
      </c>
      <c r="L168" s="93"/>
      <c r="M168" s="93"/>
      <c r="N168" s="94"/>
      <c r="O168" s="92" t="s">
        <v>324</v>
      </c>
      <c r="P168" s="93"/>
      <c r="Q168" s="93"/>
      <c r="R168" s="94"/>
      <c r="S168" s="92" t="s">
        <v>325</v>
      </c>
      <c r="T168" s="93"/>
      <c r="U168" s="93"/>
      <c r="V168" s="94"/>
    </row>
    <row r="169" spans="2:22" ht="18.5" thickBot="1">
      <c r="B169" s="147"/>
      <c r="C169" s="206"/>
      <c r="D169" s="206"/>
      <c r="E169" s="206"/>
      <c r="F169" s="148"/>
      <c r="G169" s="92" t="s">
        <v>320</v>
      </c>
      <c r="H169" s="93"/>
      <c r="I169" s="93"/>
      <c r="J169" s="94"/>
      <c r="K169" s="92" t="s">
        <v>321</v>
      </c>
      <c r="L169" s="93"/>
      <c r="M169" s="93"/>
      <c r="N169" s="94"/>
      <c r="O169" s="92" t="s">
        <v>322</v>
      </c>
      <c r="P169" s="93"/>
      <c r="Q169" s="93"/>
      <c r="R169" s="94"/>
      <c r="S169" s="92" t="s">
        <v>323</v>
      </c>
      <c r="T169" s="93"/>
      <c r="U169" s="93"/>
      <c r="V169" s="94"/>
    </row>
    <row r="170" spans="2:22" ht="18.5" thickBot="1">
      <c r="B170" s="112" t="s">
        <v>167</v>
      </c>
      <c r="C170" s="113"/>
      <c r="D170" s="113"/>
      <c r="E170" s="113"/>
      <c r="F170" s="114"/>
      <c r="G170" s="37">
        <v>93</v>
      </c>
      <c r="H170" s="103"/>
      <c r="I170" s="108"/>
      <c r="J170" s="104"/>
      <c r="K170" s="37">
        <v>94</v>
      </c>
      <c r="L170" s="103"/>
      <c r="M170" s="108"/>
      <c r="N170" s="104"/>
      <c r="O170" s="37">
        <v>95</v>
      </c>
      <c r="P170" s="103"/>
      <c r="Q170" s="108"/>
      <c r="R170" s="104"/>
      <c r="S170" s="37">
        <v>96</v>
      </c>
      <c r="T170" s="103"/>
      <c r="U170" s="108"/>
      <c r="V170" s="104"/>
    </row>
    <row r="171" spans="2:22" ht="18.5" thickBot="1">
      <c r="B171" s="112" t="s">
        <v>127</v>
      </c>
      <c r="C171" s="113"/>
      <c r="D171" s="113"/>
      <c r="E171" s="113"/>
      <c r="F171" s="114"/>
      <c r="G171" s="37">
        <v>97</v>
      </c>
      <c r="H171" s="103"/>
      <c r="I171" s="108"/>
      <c r="J171" s="104"/>
      <c r="K171" s="37">
        <v>98</v>
      </c>
      <c r="L171" s="103"/>
      <c r="M171" s="108"/>
      <c r="N171" s="104"/>
      <c r="O171" s="37">
        <v>99</v>
      </c>
      <c r="P171" s="103"/>
      <c r="Q171" s="108"/>
      <c r="R171" s="104"/>
      <c r="S171" s="37">
        <v>100</v>
      </c>
      <c r="T171" s="103"/>
      <c r="U171" s="108"/>
      <c r="V171" s="104"/>
    </row>
    <row r="172" spans="2:22" ht="18.5" thickBot="1">
      <c r="B172" s="92" t="s">
        <v>326</v>
      </c>
      <c r="C172" s="93"/>
      <c r="D172" s="93"/>
      <c r="E172" s="93"/>
      <c r="F172" s="94"/>
      <c r="G172" s="37">
        <v>101</v>
      </c>
      <c r="H172" s="103"/>
      <c r="I172" s="108"/>
      <c r="J172" s="104"/>
      <c r="K172" s="37">
        <v>102</v>
      </c>
      <c r="L172" s="103"/>
      <c r="M172" s="108"/>
      <c r="N172" s="104"/>
      <c r="O172" s="37">
        <v>103</v>
      </c>
      <c r="P172" s="103"/>
      <c r="Q172" s="108"/>
      <c r="R172" s="104"/>
      <c r="S172" s="37">
        <v>104</v>
      </c>
      <c r="T172" s="103"/>
      <c r="U172" s="108"/>
      <c r="V172" s="104"/>
    </row>
    <row r="173" spans="2:22" ht="18.5" thickBot="1">
      <c r="B173" s="112" t="s">
        <v>129</v>
      </c>
      <c r="C173" s="113"/>
      <c r="D173" s="113"/>
      <c r="E173" s="113"/>
      <c r="F173" s="114"/>
      <c r="G173" s="37">
        <v>105</v>
      </c>
      <c r="H173" s="103"/>
      <c r="I173" s="108"/>
      <c r="J173" s="104"/>
      <c r="K173" s="37">
        <v>106</v>
      </c>
      <c r="L173" s="103"/>
      <c r="M173" s="108"/>
      <c r="N173" s="104"/>
      <c r="O173" s="37">
        <v>107</v>
      </c>
      <c r="P173" s="103"/>
      <c r="Q173" s="108"/>
      <c r="R173" s="104"/>
      <c r="S173" s="37">
        <v>108</v>
      </c>
      <c r="T173" s="103"/>
      <c r="U173" s="108"/>
      <c r="V173" s="104"/>
    </row>
    <row r="174" spans="2:22" ht="18.5" thickBot="1">
      <c r="B174" s="92" t="s">
        <v>327</v>
      </c>
      <c r="C174" s="93"/>
      <c r="D174" s="93"/>
      <c r="E174" s="93"/>
      <c r="F174" s="94"/>
      <c r="G174" s="37">
        <v>109</v>
      </c>
      <c r="H174" s="103"/>
      <c r="I174" s="108"/>
      <c r="J174" s="104"/>
      <c r="K174" s="37">
        <v>110</v>
      </c>
      <c r="L174" s="103"/>
      <c r="M174" s="108"/>
      <c r="N174" s="104"/>
      <c r="O174" s="37">
        <v>111</v>
      </c>
      <c r="P174" s="103"/>
      <c r="Q174" s="108"/>
      <c r="R174" s="104"/>
      <c r="S174" s="37">
        <v>112</v>
      </c>
      <c r="T174" s="103"/>
      <c r="U174" s="108"/>
      <c r="V174" s="104"/>
    </row>
    <row r="175" spans="2:22" ht="18.5" thickBot="1">
      <c r="B175" s="112" t="s">
        <v>131</v>
      </c>
      <c r="C175" s="113"/>
      <c r="D175" s="113"/>
      <c r="E175" s="113"/>
      <c r="F175" s="114"/>
      <c r="G175" s="37">
        <v>113</v>
      </c>
      <c r="H175" s="103"/>
      <c r="I175" s="108"/>
      <c r="J175" s="104"/>
      <c r="K175" s="37">
        <v>114</v>
      </c>
      <c r="L175" s="103"/>
      <c r="M175" s="108"/>
      <c r="N175" s="104"/>
      <c r="O175" s="37">
        <v>115</v>
      </c>
      <c r="P175" s="103"/>
      <c r="Q175" s="108"/>
      <c r="R175" s="104"/>
      <c r="S175" s="37">
        <v>116</v>
      </c>
      <c r="T175" s="103"/>
      <c r="U175" s="108"/>
      <c r="V175" s="104"/>
    </row>
    <row r="176" spans="2:22" ht="18.5" thickBot="1">
      <c r="B176" s="112" t="s">
        <v>133</v>
      </c>
      <c r="C176" s="113"/>
      <c r="D176" s="113"/>
      <c r="E176" s="113"/>
      <c r="F176" s="114"/>
      <c r="G176" s="37">
        <v>117</v>
      </c>
      <c r="H176" s="103"/>
      <c r="I176" s="108"/>
      <c r="J176" s="104"/>
      <c r="K176" s="37">
        <v>118</v>
      </c>
      <c r="L176" s="103"/>
      <c r="M176" s="108"/>
      <c r="N176" s="104"/>
      <c r="O176" s="37">
        <v>119</v>
      </c>
      <c r="P176" s="103"/>
      <c r="Q176" s="108"/>
      <c r="R176" s="104"/>
      <c r="S176" s="37">
        <v>120</v>
      </c>
      <c r="T176" s="103"/>
      <c r="U176" s="108"/>
      <c r="V176" s="104"/>
    </row>
    <row r="177" spans="2:25" ht="18.5" thickBot="1">
      <c r="B177" s="92" t="s">
        <v>328</v>
      </c>
      <c r="C177" s="93"/>
      <c r="D177" s="93"/>
      <c r="E177" s="93"/>
      <c r="F177" s="94"/>
      <c r="G177" s="37">
        <v>121</v>
      </c>
      <c r="H177" s="103"/>
      <c r="I177" s="108"/>
      <c r="J177" s="104"/>
      <c r="K177" s="37">
        <v>122</v>
      </c>
      <c r="L177" s="103"/>
      <c r="M177" s="108"/>
      <c r="N177" s="104"/>
      <c r="O177" s="37">
        <v>123</v>
      </c>
      <c r="P177" s="103"/>
      <c r="Q177" s="108"/>
      <c r="R177" s="104"/>
      <c r="S177" s="37">
        <v>124</v>
      </c>
      <c r="T177" s="103"/>
      <c r="U177" s="108"/>
      <c r="V177" s="104"/>
    </row>
    <row r="178" spans="2:25" ht="18.5" thickBot="1">
      <c r="B178" s="92" t="s">
        <v>329</v>
      </c>
      <c r="C178" s="93"/>
      <c r="D178" s="93"/>
      <c r="E178" s="93"/>
      <c r="F178" s="94"/>
      <c r="G178" s="37">
        <v>125</v>
      </c>
      <c r="H178" s="103"/>
      <c r="I178" s="108"/>
      <c r="J178" s="104"/>
      <c r="K178" s="37">
        <v>126</v>
      </c>
      <c r="L178" s="103"/>
      <c r="M178" s="108"/>
      <c r="N178" s="104"/>
      <c r="O178" s="37">
        <v>127</v>
      </c>
      <c r="P178" s="103"/>
      <c r="Q178" s="108"/>
      <c r="R178" s="104"/>
      <c r="S178" s="37">
        <v>128</v>
      </c>
      <c r="T178" s="103"/>
      <c r="U178" s="108"/>
      <c r="V178" s="104"/>
    </row>
    <row r="179" spans="2:25" ht="18.5" thickBot="1"/>
    <row r="180" spans="2:25" ht="18.5" thickBot="1">
      <c r="S180" s="207" t="s">
        <v>330</v>
      </c>
      <c r="T180" s="208"/>
      <c r="U180" s="208"/>
      <c r="V180" s="209"/>
    </row>
    <row r="182" spans="2:25" ht="18.5" thickBot="1"/>
    <row r="183" spans="2:25" ht="18.5" thickBot="1">
      <c r="B183" s="86" t="s">
        <v>48</v>
      </c>
      <c r="C183" s="86"/>
      <c r="D183" s="86"/>
      <c r="E183" s="2" t="s">
        <v>110</v>
      </c>
      <c r="F183" s="5">
        <v>2</v>
      </c>
      <c r="G183" s="2" t="s">
        <v>111</v>
      </c>
      <c r="I183" s="2" t="s">
        <v>47</v>
      </c>
      <c r="J183" s="87">
        <v>85</v>
      </c>
      <c r="K183" s="90"/>
      <c r="L183" s="88"/>
    </row>
    <row r="184" spans="2:25" ht="18.5" thickBot="1"/>
    <row r="185" spans="2:25" ht="18.5" thickBot="1">
      <c r="H185" s="92" t="s">
        <v>182</v>
      </c>
      <c r="I185" s="93"/>
      <c r="J185" s="94"/>
      <c r="L185" s="87" t="s">
        <v>14</v>
      </c>
      <c r="M185" s="90"/>
      <c r="N185" s="90"/>
      <c r="O185" s="90"/>
      <c r="P185" s="90"/>
      <c r="Q185" s="90"/>
      <c r="R185" s="88"/>
    </row>
    <row r="186" spans="2:25" ht="18.5" thickBot="1"/>
    <row r="187" spans="2:25" ht="18.5" thickBot="1">
      <c r="G187" s="86" t="s">
        <v>22</v>
      </c>
      <c r="H187" s="86"/>
      <c r="I187" s="86"/>
      <c r="J187" s="86"/>
      <c r="K187" s="86"/>
      <c r="L187" s="92" t="s">
        <v>12</v>
      </c>
      <c r="M187" s="93"/>
      <c r="N187" s="94"/>
      <c r="P187" s="87" t="s">
        <v>113</v>
      </c>
      <c r="Q187" s="90"/>
      <c r="R187" s="90"/>
      <c r="S187" s="90"/>
      <c r="T187" s="90"/>
      <c r="U187" s="88"/>
    </row>
    <row r="188" spans="2:25" ht="18.5" thickBot="1"/>
    <row r="189" spans="2:25" ht="18.5" thickBot="1">
      <c r="C189" s="86" t="s">
        <v>25</v>
      </c>
      <c r="D189" s="86"/>
      <c r="E189" s="86"/>
      <c r="F189" s="87" t="s">
        <v>32</v>
      </c>
      <c r="G189" s="90"/>
      <c r="H189" s="90"/>
      <c r="I189" s="90"/>
      <c r="J189" s="90"/>
      <c r="K189" s="90"/>
      <c r="L189" s="90"/>
      <c r="M189" s="90"/>
      <c r="N189" s="90"/>
      <c r="O189" s="88"/>
      <c r="Q189" s="92" t="s">
        <v>46</v>
      </c>
      <c r="R189" s="94"/>
      <c r="T189" t="s">
        <v>50</v>
      </c>
      <c r="U189" s="92" t="str">
        <f>VLOOKUP(F189,リスト!H$11:I$43,2,FALSE)</f>
        <v>BA</v>
      </c>
      <c r="V189" s="94"/>
    </row>
    <row r="190" spans="2:25" ht="5.5" customHeight="1" thickBot="1"/>
    <row r="191" spans="2:25" ht="18.5" thickBot="1">
      <c r="U191" s="86" t="s">
        <v>15</v>
      </c>
      <c r="V191" s="91"/>
      <c r="W191" s="92" t="s">
        <v>16</v>
      </c>
      <c r="X191" s="93"/>
      <c r="Y191" s="94"/>
    </row>
    <row r="192" spans="2:25" ht="6" customHeight="1" thickBot="1"/>
    <row r="193" spans="2:25" ht="18.5" thickBot="1">
      <c r="B193" s="92" t="s">
        <v>49</v>
      </c>
      <c r="C193" s="93"/>
      <c r="D193" s="94"/>
      <c r="E193" s="92" t="s">
        <v>69</v>
      </c>
      <c r="F193" s="93"/>
      <c r="G193" s="94"/>
      <c r="H193" s="92" t="s">
        <v>73</v>
      </c>
      <c r="I193" s="93"/>
      <c r="J193" s="93"/>
      <c r="K193" s="93"/>
      <c r="L193" s="93"/>
      <c r="M193" s="94"/>
      <c r="N193" s="92" t="s">
        <v>45</v>
      </c>
      <c r="O193" s="93"/>
      <c r="P193" s="93"/>
      <c r="Q193" s="94"/>
      <c r="R193" s="92" t="s">
        <v>74</v>
      </c>
      <c r="S193" s="93"/>
      <c r="T193" s="93"/>
      <c r="U193" s="94"/>
      <c r="V193" s="92" t="s">
        <v>75</v>
      </c>
      <c r="W193" s="93"/>
      <c r="X193" s="93"/>
      <c r="Y193" s="94"/>
    </row>
    <row r="194" spans="2:25" ht="18.5" thickBot="1">
      <c r="B194" s="105">
        <v>45383</v>
      </c>
      <c r="C194" s="106"/>
      <c r="D194" s="107"/>
      <c r="E194" s="92" t="s">
        <v>67</v>
      </c>
      <c r="F194" s="93"/>
      <c r="G194" s="94"/>
      <c r="H194" s="92" t="s">
        <v>76</v>
      </c>
      <c r="I194" s="93"/>
      <c r="J194" s="93"/>
      <c r="K194" s="93"/>
      <c r="L194" s="93"/>
      <c r="M194" s="94"/>
      <c r="N194" s="96"/>
      <c r="O194" s="97"/>
      <c r="P194" s="97"/>
      <c r="Q194" s="98"/>
      <c r="R194" s="96"/>
      <c r="S194" s="97"/>
      <c r="T194" s="97"/>
      <c r="U194" s="98"/>
      <c r="V194" s="96"/>
      <c r="W194" s="97"/>
      <c r="X194" s="97"/>
      <c r="Y194" s="98"/>
    </row>
    <row r="195" spans="2:25" ht="18.5" thickBot="1">
      <c r="B195" s="105">
        <v>45412</v>
      </c>
      <c r="C195" s="106"/>
      <c r="D195" s="107"/>
      <c r="E195" s="92" t="s">
        <v>67</v>
      </c>
      <c r="F195" s="93"/>
      <c r="G195" s="94"/>
      <c r="H195" s="92" t="s">
        <v>27</v>
      </c>
      <c r="I195" s="93"/>
      <c r="J195" s="93"/>
      <c r="K195" s="93"/>
      <c r="L195" s="93"/>
      <c r="M195" s="94"/>
      <c r="N195" s="103"/>
      <c r="O195" s="108"/>
      <c r="P195" s="108"/>
      <c r="Q195" s="104"/>
      <c r="R195" s="37">
        <v>129</v>
      </c>
      <c r="S195" s="103"/>
      <c r="T195" s="108"/>
      <c r="U195" s="104"/>
      <c r="V195" s="37">
        <v>130</v>
      </c>
      <c r="W195" s="103"/>
      <c r="X195" s="108"/>
      <c r="Y195" s="104"/>
    </row>
    <row r="196" spans="2:25" ht="18.5" thickBot="1">
      <c r="B196" s="105">
        <v>45443</v>
      </c>
      <c r="C196" s="106"/>
      <c r="D196" s="107"/>
      <c r="E196" s="92" t="s">
        <v>67</v>
      </c>
      <c r="F196" s="93"/>
      <c r="G196" s="94"/>
      <c r="H196" s="92" t="s">
        <v>27</v>
      </c>
      <c r="I196" s="93"/>
      <c r="J196" s="93"/>
      <c r="K196" s="93"/>
      <c r="L196" s="93"/>
      <c r="M196" s="94"/>
      <c r="N196" s="103"/>
      <c r="O196" s="108"/>
      <c r="P196" s="108"/>
      <c r="Q196" s="104"/>
      <c r="R196" s="37">
        <v>131</v>
      </c>
      <c r="S196" s="103"/>
      <c r="T196" s="108"/>
      <c r="U196" s="104"/>
      <c r="V196" s="37">
        <v>132</v>
      </c>
      <c r="W196" s="103"/>
      <c r="X196" s="108"/>
      <c r="Y196" s="104"/>
    </row>
    <row r="197" spans="2:25" ht="18.5" thickBot="1">
      <c r="B197" s="1" t="s">
        <v>77</v>
      </c>
    </row>
    <row r="198" spans="2:25" ht="18.5" thickBot="1">
      <c r="B198" s="105">
        <v>45657</v>
      </c>
      <c r="C198" s="106"/>
      <c r="D198" s="107"/>
      <c r="E198" s="92" t="s">
        <v>67</v>
      </c>
      <c r="F198" s="93"/>
      <c r="G198" s="94"/>
      <c r="H198" s="92" t="s">
        <v>27</v>
      </c>
      <c r="I198" s="93"/>
      <c r="J198" s="93"/>
      <c r="K198" s="93"/>
      <c r="L198" s="93"/>
      <c r="M198" s="94"/>
      <c r="N198" s="96"/>
      <c r="O198" s="97"/>
      <c r="P198" s="97"/>
      <c r="Q198" s="98"/>
      <c r="R198" s="38"/>
      <c r="S198" s="211">
        <v>40000</v>
      </c>
      <c r="T198" s="212"/>
      <c r="U198" s="213"/>
      <c r="V198" s="38"/>
      <c r="W198" s="211">
        <v>360000</v>
      </c>
      <c r="X198" s="212"/>
      <c r="Y198" s="213"/>
    </row>
    <row r="199" spans="2:25" ht="18.5" thickBot="1">
      <c r="B199" s="105" t="s">
        <v>70</v>
      </c>
      <c r="C199" s="106"/>
      <c r="D199" s="107"/>
      <c r="E199" s="92" t="s">
        <v>68</v>
      </c>
      <c r="F199" s="93"/>
      <c r="G199" s="94"/>
      <c r="H199" s="92" t="s">
        <v>27</v>
      </c>
      <c r="I199" s="93"/>
      <c r="J199" s="93"/>
      <c r="K199" s="93"/>
      <c r="L199" s="93"/>
      <c r="M199" s="94"/>
      <c r="N199" s="103"/>
      <c r="O199" s="108"/>
      <c r="P199" s="108"/>
      <c r="Q199" s="104"/>
      <c r="R199" s="37">
        <v>133</v>
      </c>
      <c r="S199" s="103"/>
      <c r="T199" s="108"/>
      <c r="U199" s="104"/>
      <c r="V199" s="37">
        <v>134</v>
      </c>
      <c r="W199" s="103"/>
      <c r="X199" s="108"/>
      <c r="Y199" s="104"/>
    </row>
    <row r="200" spans="2:25" ht="18.5" thickBot="1">
      <c r="B200" s="105" t="s">
        <v>71</v>
      </c>
      <c r="C200" s="106"/>
      <c r="D200" s="107"/>
      <c r="E200" s="92" t="s">
        <v>68</v>
      </c>
      <c r="F200" s="93"/>
      <c r="G200" s="94"/>
      <c r="H200" s="92" t="s">
        <v>27</v>
      </c>
      <c r="I200" s="93"/>
      <c r="J200" s="93"/>
      <c r="K200" s="93"/>
      <c r="L200" s="93"/>
      <c r="M200" s="94"/>
      <c r="N200" s="103"/>
      <c r="O200" s="108"/>
      <c r="P200" s="108"/>
      <c r="Q200" s="104"/>
      <c r="R200" s="37">
        <v>135</v>
      </c>
      <c r="S200" s="103"/>
      <c r="T200" s="108"/>
      <c r="U200" s="104"/>
      <c r="V200" s="37">
        <v>136</v>
      </c>
      <c r="W200" s="103"/>
      <c r="X200" s="108"/>
      <c r="Y200" s="104"/>
    </row>
    <row r="201" spans="2:25" ht="18.5" thickBot="1">
      <c r="B201" s="105" t="s">
        <v>72</v>
      </c>
      <c r="C201" s="106"/>
      <c r="D201" s="107"/>
      <c r="E201" s="92" t="s">
        <v>68</v>
      </c>
      <c r="F201" s="93"/>
      <c r="G201" s="94"/>
      <c r="H201" s="92" t="s">
        <v>27</v>
      </c>
      <c r="I201" s="93"/>
      <c r="J201" s="93"/>
      <c r="K201" s="93"/>
      <c r="L201" s="93"/>
      <c r="M201" s="94"/>
      <c r="N201" s="103"/>
      <c r="O201" s="108"/>
      <c r="P201" s="108"/>
      <c r="Q201" s="104"/>
      <c r="R201" s="37">
        <v>137</v>
      </c>
      <c r="S201" s="103"/>
      <c r="T201" s="108"/>
      <c r="U201" s="104"/>
      <c r="V201" s="37">
        <v>138</v>
      </c>
      <c r="W201" s="103"/>
      <c r="X201" s="108"/>
      <c r="Y201" s="104"/>
    </row>
    <row r="203" spans="2:25" ht="18.5" thickBot="1"/>
    <row r="204" spans="2:25" ht="18.5" thickBot="1">
      <c r="E204" s="86" t="s">
        <v>48</v>
      </c>
      <c r="F204" s="86"/>
      <c r="G204" s="86"/>
      <c r="H204" s="2" t="s">
        <v>47</v>
      </c>
      <c r="I204" s="87">
        <v>86</v>
      </c>
      <c r="J204" s="90"/>
      <c r="K204" s="88"/>
    </row>
    <row r="205" spans="2:25" ht="18.5" thickBot="1"/>
    <row r="206" spans="2:25" ht="18.5" thickBot="1">
      <c r="I206" s="87" t="s">
        <v>4</v>
      </c>
      <c r="J206" s="90"/>
      <c r="K206" s="88"/>
      <c r="M206" s="87" t="s">
        <v>14</v>
      </c>
      <c r="N206" s="90"/>
      <c r="O206" s="90"/>
      <c r="P206" s="90"/>
      <c r="Q206" s="90"/>
      <c r="R206" s="90"/>
      <c r="S206" s="88"/>
    </row>
    <row r="207" spans="2:25" ht="8" customHeight="1" thickBot="1"/>
    <row r="208" spans="2:25" ht="18.5" thickBot="1">
      <c r="H208" s="86" t="s">
        <v>22</v>
      </c>
      <c r="I208" s="86"/>
      <c r="J208" s="86"/>
      <c r="K208" s="86"/>
      <c r="L208" s="91"/>
      <c r="M208" s="92" t="s">
        <v>12</v>
      </c>
      <c r="N208" s="93"/>
      <c r="O208" s="94"/>
      <c r="Q208" s="87" t="s">
        <v>113</v>
      </c>
      <c r="R208" s="90"/>
      <c r="S208" s="90"/>
      <c r="T208" s="90"/>
      <c r="U208" s="90"/>
      <c r="V208" s="88"/>
    </row>
    <row r="209" spans="3:26" ht="8" customHeight="1" thickBot="1"/>
    <row r="210" spans="3:26" ht="18.5" thickBot="1">
      <c r="D210" s="86" t="s">
        <v>25</v>
      </c>
      <c r="E210" s="86"/>
      <c r="F210" s="91"/>
      <c r="G210" s="87" t="s">
        <v>33</v>
      </c>
      <c r="H210" s="90"/>
      <c r="I210" s="90"/>
      <c r="J210" s="90"/>
      <c r="K210" s="90"/>
      <c r="L210" s="90"/>
      <c r="M210" s="90"/>
      <c r="N210" s="90"/>
      <c r="O210" s="90"/>
      <c r="P210" s="88"/>
      <c r="R210" s="92" t="s">
        <v>45</v>
      </c>
      <c r="S210" s="94"/>
      <c r="U210" t="s">
        <v>50</v>
      </c>
      <c r="V210" s="92" t="str">
        <f>VLOOKUP(G210,リスト!H$11:I$43,2,FALSE)</f>
        <v>EA</v>
      </c>
      <c r="W210" s="94"/>
    </row>
    <row r="211" spans="3:26" ht="5.5" customHeight="1" thickBot="1"/>
    <row r="212" spans="3:26" ht="18.5" thickBot="1">
      <c r="V212" s="86" t="s">
        <v>15</v>
      </c>
      <c r="W212" s="91"/>
      <c r="X212" s="87" t="s">
        <v>17</v>
      </c>
      <c r="Y212" s="90"/>
      <c r="Z212" s="88"/>
    </row>
    <row r="213" spans="3:26" ht="5.5" customHeight="1" thickBot="1"/>
    <row r="214" spans="3:26" ht="18.5" thickBot="1">
      <c r="C214" s="92" t="s">
        <v>49</v>
      </c>
      <c r="D214" s="93"/>
      <c r="E214" s="94"/>
      <c r="F214" s="92" t="s">
        <v>69</v>
      </c>
      <c r="G214" s="93"/>
      <c r="H214" s="94"/>
      <c r="I214" s="92" t="s">
        <v>73</v>
      </c>
      <c r="J214" s="93"/>
      <c r="K214" s="93"/>
      <c r="L214" s="93"/>
      <c r="M214" s="93"/>
      <c r="N214" s="94"/>
      <c r="O214" s="92" t="s">
        <v>45</v>
      </c>
      <c r="P214" s="93"/>
      <c r="Q214" s="93"/>
      <c r="R214" s="94"/>
      <c r="S214" s="92" t="s">
        <v>74</v>
      </c>
      <c r="T214" s="93"/>
      <c r="U214" s="93"/>
      <c r="V214" s="94"/>
      <c r="W214" s="92" t="s">
        <v>75</v>
      </c>
      <c r="X214" s="93"/>
      <c r="Y214" s="93"/>
      <c r="Z214" s="94"/>
    </row>
    <row r="215" spans="3:26" ht="18.5" thickBot="1">
      <c r="C215" s="105">
        <v>45383</v>
      </c>
      <c r="D215" s="106"/>
      <c r="E215" s="107"/>
      <c r="F215" s="92" t="s">
        <v>67</v>
      </c>
      <c r="G215" s="93"/>
      <c r="H215" s="94"/>
      <c r="I215" s="92" t="s">
        <v>76</v>
      </c>
      <c r="J215" s="93"/>
      <c r="K215" s="93"/>
      <c r="L215" s="93"/>
      <c r="M215" s="93"/>
      <c r="N215" s="94"/>
      <c r="O215" s="96"/>
      <c r="P215" s="97"/>
      <c r="Q215" s="97"/>
      <c r="R215" s="98"/>
      <c r="S215" s="96"/>
      <c r="T215" s="97"/>
      <c r="U215" s="97"/>
      <c r="V215" s="98"/>
      <c r="W215" s="96"/>
      <c r="X215" s="97"/>
      <c r="Y215" s="97"/>
      <c r="Z215" s="98"/>
    </row>
    <row r="216" spans="3:26" ht="18.5" thickBot="1">
      <c r="C216" s="105">
        <v>45412</v>
      </c>
      <c r="D216" s="106"/>
      <c r="E216" s="107"/>
      <c r="F216" s="92" t="s">
        <v>67</v>
      </c>
      <c r="G216" s="93"/>
      <c r="H216" s="94"/>
      <c r="I216" s="87" t="s">
        <v>223</v>
      </c>
      <c r="J216" s="90"/>
      <c r="K216" s="90"/>
      <c r="L216" s="90"/>
      <c r="M216" s="90"/>
      <c r="N216" s="88"/>
      <c r="O216" s="37">
        <v>139</v>
      </c>
      <c r="P216" s="103"/>
      <c r="Q216" s="108"/>
      <c r="R216" s="104"/>
      <c r="S216" s="103"/>
      <c r="T216" s="108"/>
      <c r="U216" s="108"/>
      <c r="V216" s="104"/>
      <c r="W216" s="37">
        <v>140</v>
      </c>
      <c r="X216" s="103"/>
      <c r="Y216" s="108"/>
      <c r="Z216" s="104"/>
    </row>
    <row r="217" spans="3:26" ht="18.5" thickBot="1">
      <c r="C217" s="105">
        <v>45443</v>
      </c>
      <c r="D217" s="106"/>
      <c r="E217" s="107"/>
      <c r="F217" s="92" t="s">
        <v>67</v>
      </c>
      <c r="G217" s="93"/>
      <c r="H217" s="94"/>
      <c r="I217" s="87" t="s">
        <v>449</v>
      </c>
      <c r="J217" s="90"/>
      <c r="K217" s="90"/>
      <c r="L217" s="90"/>
      <c r="M217" s="90"/>
      <c r="N217" s="88"/>
      <c r="O217" s="37">
        <v>141</v>
      </c>
      <c r="P217" s="103"/>
      <c r="Q217" s="108"/>
      <c r="R217" s="104"/>
      <c r="S217" s="103"/>
      <c r="T217" s="108"/>
      <c r="U217" s="108"/>
      <c r="V217" s="104"/>
      <c r="W217" s="37">
        <v>142</v>
      </c>
      <c r="X217" s="103"/>
      <c r="Y217" s="108"/>
      <c r="Z217" s="104"/>
    </row>
    <row r="218" spans="3:26" ht="18.5" thickBot="1">
      <c r="C218" s="1" t="s">
        <v>77</v>
      </c>
    </row>
    <row r="219" spans="3:26" ht="18.5" thickBot="1">
      <c r="C219" s="105">
        <v>45657</v>
      </c>
      <c r="D219" s="106"/>
      <c r="E219" s="107"/>
      <c r="F219" s="92" t="s">
        <v>67</v>
      </c>
      <c r="G219" s="93"/>
      <c r="H219" s="94"/>
      <c r="I219" s="87" t="s">
        <v>223</v>
      </c>
      <c r="J219" s="90"/>
      <c r="K219" s="90"/>
      <c r="L219" s="90"/>
      <c r="M219" s="90"/>
      <c r="N219" s="88"/>
      <c r="O219" s="38"/>
      <c r="P219" s="211">
        <v>40</v>
      </c>
      <c r="Q219" s="212"/>
      <c r="R219" s="213"/>
      <c r="S219" s="96"/>
      <c r="T219" s="97"/>
      <c r="U219" s="97"/>
      <c r="V219" s="98"/>
      <c r="W219" s="38"/>
      <c r="X219" s="211">
        <v>360</v>
      </c>
      <c r="Y219" s="212"/>
      <c r="Z219" s="213"/>
    </row>
    <row r="220" spans="3:26" ht="18.5" thickBot="1">
      <c r="C220" s="105" t="s">
        <v>70</v>
      </c>
      <c r="D220" s="106"/>
      <c r="E220" s="107"/>
      <c r="F220" s="92" t="s">
        <v>68</v>
      </c>
      <c r="G220" s="93"/>
      <c r="H220" s="94"/>
      <c r="I220" s="87" t="s">
        <v>223</v>
      </c>
      <c r="J220" s="90"/>
      <c r="K220" s="90"/>
      <c r="L220" s="90"/>
      <c r="M220" s="90"/>
      <c r="N220" s="88"/>
      <c r="O220" s="37">
        <v>143</v>
      </c>
      <c r="P220" s="103"/>
      <c r="Q220" s="108"/>
      <c r="R220" s="104"/>
      <c r="S220" s="103"/>
      <c r="T220" s="108"/>
      <c r="U220" s="108"/>
      <c r="V220" s="104"/>
      <c r="W220" s="37">
        <v>144</v>
      </c>
      <c r="X220" s="103"/>
      <c r="Y220" s="108"/>
      <c r="Z220" s="104"/>
    </row>
    <row r="221" spans="3:26" ht="18.5" thickBot="1">
      <c r="C221" s="105" t="s">
        <v>71</v>
      </c>
      <c r="D221" s="106"/>
      <c r="E221" s="107"/>
      <c r="F221" s="92" t="s">
        <v>68</v>
      </c>
      <c r="G221" s="93"/>
      <c r="H221" s="94"/>
      <c r="I221" s="87" t="s">
        <v>223</v>
      </c>
      <c r="J221" s="90"/>
      <c r="K221" s="90"/>
      <c r="L221" s="90"/>
      <c r="M221" s="90"/>
      <c r="N221" s="88"/>
      <c r="O221" s="37">
        <v>145</v>
      </c>
      <c r="P221" s="103"/>
      <c r="Q221" s="108"/>
      <c r="R221" s="104"/>
      <c r="S221" s="103"/>
      <c r="T221" s="108"/>
      <c r="U221" s="108"/>
      <c r="V221" s="104"/>
      <c r="W221" s="37">
        <v>146</v>
      </c>
      <c r="X221" s="103"/>
      <c r="Y221" s="108"/>
      <c r="Z221" s="104"/>
    </row>
    <row r="222" spans="3:26" ht="18.5" thickBot="1">
      <c r="C222" s="105" t="s">
        <v>72</v>
      </c>
      <c r="D222" s="106"/>
      <c r="E222" s="107"/>
      <c r="F222" s="92" t="s">
        <v>68</v>
      </c>
      <c r="G222" s="93"/>
      <c r="H222" s="94"/>
      <c r="I222" s="87" t="s">
        <v>223</v>
      </c>
      <c r="J222" s="90"/>
      <c r="K222" s="90"/>
      <c r="L222" s="90"/>
      <c r="M222" s="90"/>
      <c r="N222" s="88"/>
      <c r="O222" s="37">
        <v>147</v>
      </c>
      <c r="P222" s="103"/>
      <c r="Q222" s="108"/>
      <c r="R222" s="104"/>
      <c r="S222" s="103"/>
      <c r="T222" s="108"/>
      <c r="U222" s="108"/>
      <c r="V222" s="104"/>
      <c r="W222" s="37">
        <v>148</v>
      </c>
      <c r="X222" s="103"/>
      <c r="Y222" s="108"/>
      <c r="Z222" s="104"/>
    </row>
    <row r="224" spans="3:26">
      <c r="C224" s="1" t="s">
        <v>331</v>
      </c>
    </row>
    <row r="225" spans="3:27" ht="18.5" thickBot="1">
      <c r="C225" s="1"/>
    </row>
    <row r="226" spans="3:27" ht="18.5" thickBot="1">
      <c r="E226" s="86" t="s">
        <v>48</v>
      </c>
      <c r="F226" s="86"/>
      <c r="G226" s="86"/>
      <c r="H226" s="2" t="s">
        <v>47</v>
      </c>
      <c r="I226" s="87">
        <v>87</v>
      </c>
      <c r="J226" s="90"/>
      <c r="K226" s="88"/>
    </row>
    <row r="227" spans="3:27" ht="18.5" thickBot="1"/>
    <row r="228" spans="3:27" ht="18.5" thickBot="1">
      <c r="I228" s="87" t="s">
        <v>4</v>
      </c>
      <c r="J228" s="90"/>
      <c r="K228" s="88"/>
      <c r="M228" s="87" t="s">
        <v>14</v>
      </c>
      <c r="N228" s="90"/>
      <c r="O228" s="90"/>
      <c r="P228" s="90"/>
      <c r="Q228" s="90"/>
      <c r="R228" s="90"/>
      <c r="S228" s="88"/>
    </row>
    <row r="229" spans="3:27" ht="18.5" thickBot="1"/>
    <row r="230" spans="3:27" ht="18.5" thickBot="1">
      <c r="H230" s="86" t="s">
        <v>22</v>
      </c>
      <c r="I230" s="86"/>
      <c r="J230" s="86"/>
      <c r="K230" s="86"/>
      <c r="L230" s="91"/>
      <c r="M230" s="92" t="s">
        <v>12</v>
      </c>
      <c r="N230" s="93"/>
      <c r="O230" s="94"/>
      <c r="Q230" s="87" t="s">
        <v>113</v>
      </c>
      <c r="R230" s="90"/>
      <c r="S230" s="90"/>
      <c r="T230" s="90"/>
      <c r="U230" s="90"/>
      <c r="V230" s="88"/>
    </row>
    <row r="231" spans="3:27" ht="18.5" thickBot="1"/>
    <row r="232" spans="3:27" ht="18.5" thickBot="1">
      <c r="D232" s="86" t="s">
        <v>25</v>
      </c>
      <c r="E232" s="86"/>
      <c r="F232" s="91"/>
      <c r="G232" s="87" t="s">
        <v>34</v>
      </c>
      <c r="H232" s="90"/>
      <c r="I232" s="90"/>
      <c r="J232" s="90"/>
      <c r="K232" s="90"/>
      <c r="L232" s="90"/>
      <c r="M232" s="90"/>
      <c r="N232" s="90"/>
      <c r="O232" s="90"/>
      <c r="P232" s="88"/>
      <c r="R232" s="92" t="s">
        <v>45</v>
      </c>
      <c r="S232" s="94"/>
      <c r="U232" t="s">
        <v>50</v>
      </c>
      <c r="V232" s="92" t="str">
        <f>VLOOKUP(G232,リスト!H$11:I$43,2,FALSE)</f>
        <v>ED</v>
      </c>
      <c r="W232" s="94"/>
    </row>
    <row r="233" spans="3:27" ht="11.5" customHeight="1" thickBot="1"/>
    <row r="234" spans="3:27" ht="18" customHeight="1" thickBot="1">
      <c r="V234" s="86" t="s">
        <v>15</v>
      </c>
      <c r="W234" s="91"/>
      <c r="X234" s="87" t="s">
        <v>18</v>
      </c>
      <c r="Y234" s="90"/>
      <c r="Z234" s="88"/>
    </row>
    <row r="235" spans="3:27" ht="11" customHeight="1" thickBot="1"/>
    <row r="236" spans="3:27" ht="18.5" thickBot="1">
      <c r="C236" s="92" t="s">
        <v>49</v>
      </c>
      <c r="D236" s="93"/>
      <c r="E236" s="94"/>
      <c r="F236" s="92" t="s">
        <v>69</v>
      </c>
      <c r="G236" s="93"/>
      <c r="H236" s="94"/>
      <c r="I236" s="92" t="s">
        <v>73</v>
      </c>
      <c r="J236" s="93"/>
      <c r="K236" s="93"/>
      <c r="L236" s="93"/>
      <c r="M236" s="93"/>
      <c r="N236" s="94"/>
      <c r="O236" s="92" t="s">
        <v>45</v>
      </c>
      <c r="P236" s="93"/>
      <c r="Q236" s="93"/>
      <c r="R236" s="94"/>
      <c r="S236" s="92" t="s">
        <v>74</v>
      </c>
      <c r="T236" s="93"/>
      <c r="U236" s="93"/>
      <c r="V236" s="94"/>
      <c r="W236" s="92" t="s">
        <v>75</v>
      </c>
      <c r="X236" s="93"/>
      <c r="Y236" s="93"/>
      <c r="Z236" s="94"/>
    </row>
    <row r="237" spans="3:27" ht="18.5" thickBot="1">
      <c r="C237" s="105">
        <v>45383</v>
      </c>
      <c r="D237" s="106"/>
      <c r="E237" s="107"/>
      <c r="F237" s="92" t="s">
        <v>67</v>
      </c>
      <c r="G237" s="93"/>
      <c r="H237" s="94"/>
      <c r="I237" s="92" t="s">
        <v>76</v>
      </c>
      <c r="J237" s="93"/>
      <c r="K237" s="93"/>
      <c r="L237" s="93"/>
      <c r="M237" s="93"/>
      <c r="N237" s="94"/>
      <c r="O237" s="96"/>
      <c r="P237" s="97"/>
      <c r="Q237" s="97"/>
      <c r="R237" s="98"/>
      <c r="S237" s="96"/>
      <c r="T237" s="97"/>
      <c r="U237" s="97"/>
      <c r="V237" s="98"/>
      <c r="W237" s="37">
        <v>149</v>
      </c>
      <c r="X237" s="103"/>
      <c r="Y237" s="108"/>
      <c r="Z237" s="104"/>
      <c r="AA237" s="1" t="s">
        <v>292</v>
      </c>
    </row>
    <row r="238" spans="3:27" ht="18.5" thickBot="1">
      <c r="C238" s="105">
        <v>45412</v>
      </c>
      <c r="D238" s="106"/>
      <c r="E238" s="107"/>
      <c r="F238" s="92" t="s">
        <v>67</v>
      </c>
      <c r="G238" s="93"/>
      <c r="H238" s="94"/>
      <c r="I238" s="87" t="s">
        <v>210</v>
      </c>
      <c r="J238" s="90"/>
      <c r="K238" s="90"/>
      <c r="L238" s="90"/>
      <c r="M238" s="90"/>
      <c r="N238" s="88"/>
      <c r="O238" s="37">
        <v>150</v>
      </c>
      <c r="P238" s="103"/>
      <c r="Q238" s="108"/>
      <c r="R238" s="104"/>
      <c r="S238" s="103"/>
      <c r="T238" s="108"/>
      <c r="U238" s="108"/>
      <c r="V238" s="104"/>
      <c r="W238" s="37">
        <v>151</v>
      </c>
      <c r="X238" s="103"/>
      <c r="Y238" s="108"/>
      <c r="Z238" s="104"/>
    </row>
    <row r="239" spans="3:27" ht="18.5" thickBot="1">
      <c r="C239" s="105">
        <v>45443</v>
      </c>
      <c r="D239" s="106"/>
      <c r="E239" s="107"/>
      <c r="F239" s="92" t="s">
        <v>67</v>
      </c>
      <c r="G239" s="93"/>
      <c r="H239" s="94"/>
      <c r="I239" s="87" t="s">
        <v>211</v>
      </c>
      <c r="J239" s="90"/>
      <c r="K239" s="90"/>
      <c r="L239" s="90"/>
      <c r="M239" s="90"/>
      <c r="N239" s="88"/>
      <c r="O239" s="103"/>
      <c r="P239" s="108"/>
      <c r="Q239" s="108"/>
      <c r="R239" s="104"/>
      <c r="S239" s="37">
        <v>152</v>
      </c>
      <c r="T239" s="103"/>
      <c r="U239" s="108"/>
      <c r="V239" s="104"/>
      <c r="W239" s="37">
        <v>153</v>
      </c>
      <c r="X239" s="103"/>
      <c r="Y239" s="108"/>
      <c r="Z239" s="104"/>
    </row>
    <row r="240" spans="3:27" ht="18.5" thickBot="1">
      <c r="C240" s="1" t="s">
        <v>77</v>
      </c>
    </row>
    <row r="241" spans="2:29" ht="18.5" thickBot="1">
      <c r="C241" s="105">
        <v>45657</v>
      </c>
      <c r="D241" s="106"/>
      <c r="E241" s="107"/>
      <c r="F241" s="92" t="s">
        <v>67</v>
      </c>
      <c r="G241" s="93"/>
      <c r="H241" s="94"/>
      <c r="I241" s="87" t="s">
        <v>210</v>
      </c>
      <c r="J241" s="90"/>
      <c r="K241" s="90"/>
      <c r="L241" s="90"/>
      <c r="M241" s="90"/>
      <c r="N241" s="88"/>
      <c r="O241" s="38"/>
      <c r="P241" s="211">
        <v>1</v>
      </c>
      <c r="Q241" s="212"/>
      <c r="R241" s="213"/>
      <c r="S241" s="96"/>
      <c r="T241" s="97"/>
      <c r="U241" s="97"/>
      <c r="V241" s="98"/>
      <c r="W241" s="38"/>
      <c r="X241" s="211">
        <v>11</v>
      </c>
      <c r="Y241" s="212"/>
      <c r="Z241" s="213"/>
    </row>
    <row r="242" spans="2:29" ht="18.5" thickBot="1">
      <c r="C242" s="105" t="s">
        <v>71</v>
      </c>
      <c r="D242" s="106"/>
      <c r="E242" s="107"/>
      <c r="F242" s="92" t="s">
        <v>68</v>
      </c>
      <c r="G242" s="93"/>
      <c r="H242" s="94"/>
      <c r="I242" s="87" t="s">
        <v>211</v>
      </c>
      <c r="J242" s="90"/>
      <c r="K242" s="90"/>
      <c r="L242" s="90"/>
      <c r="M242" s="90"/>
      <c r="N242" s="88"/>
      <c r="O242" s="103"/>
      <c r="P242" s="108"/>
      <c r="Q242" s="108"/>
      <c r="R242" s="104"/>
      <c r="S242" s="37">
        <v>154</v>
      </c>
      <c r="T242" s="103"/>
      <c r="U242" s="108"/>
      <c r="V242" s="104"/>
      <c r="W242" s="37">
        <v>155</v>
      </c>
      <c r="X242" s="103"/>
      <c r="Y242" s="108"/>
      <c r="Z242" s="104"/>
    </row>
    <row r="243" spans="2:29" ht="18.5" thickBot="1">
      <c r="C243" s="105" t="s">
        <v>72</v>
      </c>
      <c r="D243" s="106"/>
      <c r="E243" s="107"/>
      <c r="F243" s="92" t="s">
        <v>68</v>
      </c>
      <c r="G243" s="93"/>
      <c r="H243" s="94"/>
      <c r="I243" s="87" t="s">
        <v>210</v>
      </c>
      <c r="J243" s="90"/>
      <c r="K243" s="90"/>
      <c r="L243" s="90"/>
      <c r="M243" s="90"/>
      <c r="N243" s="88"/>
      <c r="O243" s="37">
        <v>156</v>
      </c>
      <c r="P243" s="103"/>
      <c r="Q243" s="108"/>
      <c r="R243" s="104"/>
      <c r="S243" s="103"/>
      <c r="T243" s="108"/>
      <c r="U243" s="108"/>
      <c r="V243" s="104"/>
      <c r="W243" s="37">
        <v>157</v>
      </c>
      <c r="X243" s="103"/>
      <c r="Y243" s="108"/>
      <c r="Z243" s="104"/>
    </row>
    <row r="244" spans="2:29" ht="18.5" thickBot="1">
      <c r="C244" s="105" t="s">
        <v>72</v>
      </c>
      <c r="D244" s="106"/>
      <c r="E244" s="107"/>
      <c r="F244" s="92" t="s">
        <v>68</v>
      </c>
      <c r="G244" s="93"/>
      <c r="H244" s="94"/>
      <c r="I244" s="87" t="s">
        <v>211</v>
      </c>
      <c r="J244" s="90"/>
      <c r="K244" s="90"/>
      <c r="L244" s="90"/>
      <c r="M244" s="90"/>
      <c r="N244" s="88"/>
      <c r="O244" s="103"/>
      <c r="P244" s="108"/>
      <c r="Q244" s="108"/>
      <c r="R244" s="104"/>
      <c r="S244" s="37">
        <v>158</v>
      </c>
      <c r="T244" s="103"/>
      <c r="U244" s="108"/>
      <c r="V244" s="104"/>
      <c r="W244" s="37">
        <v>159</v>
      </c>
      <c r="X244" s="103"/>
      <c r="Y244" s="108"/>
      <c r="Z244" s="104"/>
    </row>
    <row r="247" spans="2:29" ht="18" customHeight="1">
      <c r="B247" s="76" t="s">
        <v>492</v>
      </c>
      <c r="C247" s="58"/>
      <c r="D247" s="58"/>
      <c r="E247" s="58"/>
      <c r="F247" s="58"/>
      <c r="G247" s="58"/>
      <c r="H247" s="58"/>
      <c r="I247" s="58"/>
      <c r="J247" s="58"/>
      <c r="K247" s="58"/>
      <c r="L247" s="58"/>
      <c r="M247" s="58"/>
      <c r="N247" s="58"/>
      <c r="O247" s="58"/>
      <c r="P247" s="58"/>
      <c r="Q247" s="58"/>
      <c r="R247" s="58"/>
      <c r="S247" s="58"/>
      <c r="T247" s="58"/>
      <c r="U247" s="58"/>
      <c r="V247" s="58"/>
      <c r="W247" s="58"/>
      <c r="X247" s="59"/>
      <c r="Y247" s="59"/>
      <c r="Z247" s="59"/>
      <c r="AA247" s="59"/>
      <c r="AB247" s="59"/>
      <c r="AC247" s="59"/>
    </row>
    <row r="248" spans="2:29">
      <c r="B248" s="65"/>
      <c r="C248" s="66"/>
      <c r="D248" s="66"/>
      <c r="E248" s="66"/>
      <c r="F248" s="66"/>
      <c r="G248" s="66"/>
    </row>
    <row r="249" spans="2:29" ht="18.5" thickBot="1"/>
    <row r="250" spans="2:29" ht="18.5" thickBot="1">
      <c r="D250" s="86" t="s">
        <v>48</v>
      </c>
      <c r="E250" s="86"/>
      <c r="F250" s="86"/>
      <c r="G250" s="2" t="s">
        <v>47</v>
      </c>
      <c r="H250" s="87">
        <v>88</v>
      </c>
      <c r="I250" s="90"/>
      <c r="J250" s="88"/>
    </row>
    <row r="251" spans="2:29" ht="18.5" thickBot="1"/>
    <row r="252" spans="2:29" ht="18.5" thickBot="1">
      <c r="E252" s="92" t="s">
        <v>182</v>
      </c>
      <c r="F252" s="93"/>
      <c r="G252" s="94"/>
      <c r="H252" s="92" t="s">
        <v>4</v>
      </c>
      <c r="I252" s="93"/>
      <c r="J252" s="94"/>
      <c r="L252" s="87" t="s">
        <v>90</v>
      </c>
      <c r="M252" s="90"/>
      <c r="N252" s="90"/>
      <c r="O252" s="90"/>
      <c r="P252" s="90"/>
      <c r="Q252" s="90"/>
      <c r="R252" s="90"/>
      <c r="S252" s="90"/>
      <c r="T252" s="88"/>
    </row>
    <row r="253" spans="2:29" ht="18.5" thickBot="1"/>
    <row r="254" spans="2:29" ht="18.5" thickBot="1">
      <c r="G254" s="86" t="s">
        <v>22</v>
      </c>
      <c r="H254" s="86"/>
      <c r="I254" s="86"/>
      <c r="J254" s="86"/>
      <c r="K254" s="86"/>
      <c r="L254" s="92" t="s">
        <v>12</v>
      </c>
      <c r="M254" s="93"/>
      <c r="N254" s="94"/>
      <c r="P254" s="87" t="s">
        <v>113</v>
      </c>
      <c r="Q254" s="90"/>
      <c r="R254" s="90"/>
      <c r="S254" s="90"/>
      <c r="T254" s="90"/>
      <c r="U254" s="88"/>
    </row>
    <row r="256" spans="2:29">
      <c r="B256" s="1" t="s">
        <v>332</v>
      </c>
    </row>
    <row r="257" spans="2:51" ht="18.5" thickBot="1"/>
    <row r="258" spans="2:51" ht="18.5" thickBot="1">
      <c r="B258" s="145" t="s">
        <v>145</v>
      </c>
      <c r="C258" s="149"/>
      <c r="D258" s="149"/>
      <c r="E258" s="149"/>
      <c r="F258" s="146"/>
      <c r="G258" s="92" t="s">
        <v>67</v>
      </c>
      <c r="H258" s="93"/>
      <c r="I258" s="93"/>
      <c r="J258" s="94"/>
      <c r="K258" s="92" t="s">
        <v>324</v>
      </c>
      <c r="L258" s="93"/>
      <c r="M258" s="93"/>
      <c r="N258" s="94"/>
      <c r="O258" s="92" t="s">
        <v>324</v>
      </c>
      <c r="P258" s="93"/>
      <c r="Q258" s="93"/>
      <c r="R258" s="94"/>
      <c r="S258" s="92" t="s">
        <v>324</v>
      </c>
      <c r="T258" s="93"/>
      <c r="U258" s="93"/>
      <c r="V258" s="94"/>
      <c r="W258" s="92" t="s">
        <v>333</v>
      </c>
      <c r="X258" s="93"/>
      <c r="Y258" s="94"/>
      <c r="AW258" s="92" t="s">
        <v>324</v>
      </c>
      <c r="AX258" s="93"/>
      <c r="AY258" s="94"/>
    </row>
    <row r="259" spans="2:51" ht="18.5" thickBot="1">
      <c r="B259" s="147"/>
      <c r="C259" s="206"/>
      <c r="D259" s="206"/>
      <c r="E259" s="206"/>
      <c r="F259" s="148"/>
      <c r="G259" s="92" t="s">
        <v>320</v>
      </c>
      <c r="H259" s="93"/>
      <c r="I259" s="93"/>
      <c r="J259" s="94"/>
      <c r="K259" s="92" t="s">
        <v>321</v>
      </c>
      <c r="L259" s="93"/>
      <c r="M259" s="93"/>
      <c r="N259" s="94"/>
      <c r="O259" s="92" t="s">
        <v>322</v>
      </c>
      <c r="P259" s="93"/>
      <c r="Q259" s="93"/>
      <c r="R259" s="94"/>
      <c r="S259" s="92" t="s">
        <v>323</v>
      </c>
      <c r="T259" s="93"/>
      <c r="U259" s="93"/>
      <c r="V259" s="94"/>
      <c r="W259" s="92" t="s">
        <v>334</v>
      </c>
      <c r="X259" s="93"/>
      <c r="Y259" s="94"/>
      <c r="AW259" s="92" t="s">
        <v>323</v>
      </c>
      <c r="AX259" s="93"/>
      <c r="AY259" s="94"/>
    </row>
    <row r="260" spans="2:51" ht="18.5" thickBot="1">
      <c r="B260" s="112" t="s">
        <v>337</v>
      </c>
      <c r="C260" s="113"/>
      <c r="D260" s="113"/>
      <c r="E260" s="113"/>
      <c r="F260" s="114"/>
      <c r="G260" s="37">
        <v>160</v>
      </c>
      <c r="H260" s="103"/>
      <c r="I260" s="108"/>
      <c r="J260" s="104"/>
      <c r="K260" s="37">
        <v>161</v>
      </c>
      <c r="L260" s="103"/>
      <c r="M260" s="108"/>
      <c r="N260" s="104"/>
      <c r="O260" s="37">
        <v>162</v>
      </c>
      <c r="P260" s="103"/>
      <c r="Q260" s="108"/>
      <c r="R260" s="104"/>
      <c r="S260" s="37">
        <v>163</v>
      </c>
      <c r="T260" s="103"/>
      <c r="U260" s="108"/>
      <c r="V260" s="104"/>
      <c r="W260" s="37">
        <v>164</v>
      </c>
      <c r="X260" s="103"/>
      <c r="Y260" s="104"/>
      <c r="AW260" s="103">
        <v>585550</v>
      </c>
      <c r="AX260" s="108"/>
      <c r="AY260" s="104"/>
    </row>
    <row r="261" spans="2:51" ht="18.5" thickBot="1">
      <c r="B261" s="112" t="s">
        <v>338</v>
      </c>
      <c r="C261" s="113"/>
      <c r="D261" s="113"/>
      <c r="E261" s="113"/>
      <c r="F261" s="114"/>
      <c r="G261" s="37">
        <v>165</v>
      </c>
      <c r="H261" s="103"/>
      <c r="I261" s="108"/>
      <c r="J261" s="104"/>
      <c r="K261" s="37">
        <v>166</v>
      </c>
      <c r="L261" s="103"/>
      <c r="M261" s="108"/>
      <c r="N261" s="104"/>
      <c r="O261" s="37">
        <v>167</v>
      </c>
      <c r="P261" s="103"/>
      <c r="Q261" s="108"/>
      <c r="R261" s="104"/>
      <c r="S261" s="37">
        <v>168</v>
      </c>
      <c r="T261" s="103"/>
      <c r="U261" s="108"/>
      <c r="V261" s="104"/>
      <c r="W261" s="37">
        <v>169</v>
      </c>
      <c r="X261" s="103"/>
      <c r="Y261" s="104"/>
      <c r="AW261" s="103">
        <v>103950</v>
      </c>
      <c r="AX261" s="108"/>
      <c r="AY261" s="104"/>
    </row>
    <row r="262" spans="2:51" ht="32.5" customHeight="1" thickBot="1">
      <c r="B262" s="210" t="s">
        <v>339</v>
      </c>
      <c r="C262" s="113"/>
      <c r="D262" s="113"/>
      <c r="E262" s="113"/>
      <c r="F262" s="114"/>
      <c r="G262" s="37">
        <v>170</v>
      </c>
      <c r="H262" s="103"/>
      <c r="I262" s="108"/>
      <c r="J262" s="104"/>
      <c r="K262" s="37">
        <v>171</v>
      </c>
      <c r="L262" s="103"/>
      <c r="M262" s="108"/>
      <c r="N262" s="104"/>
      <c r="O262" s="37">
        <v>172</v>
      </c>
      <c r="P262" s="103"/>
      <c r="Q262" s="108"/>
      <c r="R262" s="104"/>
      <c r="S262" s="37">
        <v>173</v>
      </c>
      <c r="T262" s="103"/>
      <c r="U262" s="108"/>
      <c r="V262" s="104"/>
      <c r="W262" s="38"/>
      <c r="X262" s="221"/>
      <c r="Y262" s="222"/>
      <c r="AW262" s="103">
        <f>SUM(AW260:AY261)</f>
        <v>689500</v>
      </c>
      <c r="AX262" s="108"/>
      <c r="AY262" s="104"/>
    </row>
    <row r="263" spans="2:51" ht="18.5" thickBot="1">
      <c r="B263" s="112" t="s">
        <v>340</v>
      </c>
      <c r="C263" s="113"/>
      <c r="D263" s="113"/>
      <c r="E263" s="113"/>
      <c r="F263" s="114"/>
      <c r="G263" s="37">
        <v>174</v>
      </c>
      <c r="H263" s="103"/>
      <c r="I263" s="108"/>
      <c r="J263" s="104"/>
      <c r="K263" s="37">
        <v>175</v>
      </c>
      <c r="L263" s="103"/>
      <c r="M263" s="108"/>
      <c r="N263" s="104"/>
      <c r="O263" s="37">
        <v>176</v>
      </c>
      <c r="P263" s="103"/>
      <c r="Q263" s="108"/>
      <c r="R263" s="104"/>
      <c r="S263" s="37">
        <v>177</v>
      </c>
      <c r="T263" s="103"/>
      <c r="U263" s="108"/>
      <c r="V263" s="104"/>
      <c r="W263" s="37">
        <v>178</v>
      </c>
      <c r="X263" s="103"/>
      <c r="Y263" s="104"/>
      <c r="AW263" s="103">
        <v>49500</v>
      </c>
      <c r="AX263" s="108"/>
      <c r="AY263" s="104"/>
    </row>
    <row r="264" spans="2:51" ht="18.5" thickBot="1">
      <c r="B264" s="112" t="s">
        <v>341</v>
      </c>
      <c r="C264" s="113"/>
      <c r="D264" s="113"/>
      <c r="E264" s="113"/>
      <c r="F264" s="114"/>
      <c r="G264" s="37">
        <v>179</v>
      </c>
      <c r="H264" s="103"/>
      <c r="I264" s="108"/>
      <c r="J264" s="104"/>
      <c r="K264" s="37">
        <v>180</v>
      </c>
      <c r="L264" s="103"/>
      <c r="M264" s="108"/>
      <c r="N264" s="104"/>
      <c r="O264" s="37">
        <v>181</v>
      </c>
      <c r="P264" s="103"/>
      <c r="Q264" s="108"/>
      <c r="R264" s="104"/>
      <c r="S264" s="37">
        <v>182</v>
      </c>
      <c r="T264" s="103"/>
      <c r="U264" s="108"/>
      <c r="V264" s="104"/>
      <c r="W264" s="38"/>
      <c r="X264" s="214"/>
      <c r="Y264" s="215"/>
      <c r="AW264" s="103">
        <v>49500</v>
      </c>
      <c r="AX264" s="108"/>
      <c r="AY264" s="104"/>
    </row>
    <row r="265" spans="2:51" ht="18.5" thickBot="1">
      <c r="B265" s="112" t="s">
        <v>342</v>
      </c>
      <c r="C265" s="113"/>
      <c r="D265" s="113"/>
      <c r="E265" s="113"/>
      <c r="F265" s="114"/>
      <c r="G265" s="37">
        <v>183</v>
      </c>
      <c r="H265" s="103"/>
      <c r="I265" s="108"/>
      <c r="J265" s="104"/>
      <c r="K265" s="37">
        <v>184</v>
      </c>
      <c r="L265" s="103"/>
      <c r="M265" s="108"/>
      <c r="N265" s="104"/>
      <c r="O265" s="37">
        <v>185</v>
      </c>
      <c r="P265" s="103"/>
      <c r="Q265" s="108"/>
      <c r="R265" s="104"/>
      <c r="S265" s="37">
        <v>186</v>
      </c>
      <c r="T265" s="103"/>
      <c r="U265" s="108"/>
      <c r="V265" s="104"/>
      <c r="W265" s="38"/>
      <c r="X265" s="214"/>
      <c r="Y265" s="215"/>
      <c r="AW265" s="103">
        <v>100000</v>
      </c>
      <c r="AX265" s="108"/>
      <c r="AY265" s="104"/>
    </row>
    <row r="266" spans="2:51" ht="18.5" thickBot="1"/>
    <row r="267" spans="2:51" ht="18.5" thickBot="1">
      <c r="B267" s="1" t="s">
        <v>343</v>
      </c>
      <c r="W267" s="207" t="s">
        <v>335</v>
      </c>
      <c r="X267" s="208"/>
      <c r="Y267" s="209"/>
    </row>
    <row r="268" spans="2:51">
      <c r="W268" s="1" t="s">
        <v>336</v>
      </c>
    </row>
    <row r="269" spans="2:51" ht="18.5" thickBot="1"/>
    <row r="270" spans="2:51" ht="18.5" thickBot="1">
      <c r="E270" s="86" t="s">
        <v>48</v>
      </c>
      <c r="F270" s="86"/>
      <c r="G270" s="86"/>
      <c r="H270" s="2" t="s">
        <v>47</v>
      </c>
      <c r="I270" s="87">
        <v>90</v>
      </c>
      <c r="J270" s="90"/>
      <c r="K270" s="88"/>
    </row>
    <row r="271" spans="2:51" ht="18.5" thickBot="1"/>
    <row r="272" spans="2:51" ht="18.5" thickBot="1">
      <c r="I272" s="87" t="s">
        <v>6</v>
      </c>
      <c r="J272" s="90"/>
      <c r="K272" s="88"/>
      <c r="M272" s="87" t="s">
        <v>14</v>
      </c>
      <c r="N272" s="90"/>
      <c r="O272" s="90"/>
      <c r="P272" s="90"/>
      <c r="Q272" s="90"/>
      <c r="R272" s="90"/>
      <c r="S272" s="88"/>
    </row>
    <row r="273" spans="3:27" ht="18.5" thickBot="1"/>
    <row r="274" spans="3:27" ht="18.5" thickBot="1">
      <c r="H274" s="86" t="s">
        <v>22</v>
      </c>
      <c r="I274" s="86"/>
      <c r="J274" s="86"/>
      <c r="K274" s="86"/>
      <c r="L274" s="91"/>
      <c r="M274" s="92" t="s">
        <v>12</v>
      </c>
      <c r="N274" s="93"/>
      <c r="O274" s="94"/>
      <c r="Q274" s="87" t="s">
        <v>113</v>
      </c>
      <c r="R274" s="90"/>
      <c r="S274" s="90"/>
      <c r="T274" s="90"/>
      <c r="U274" s="90"/>
      <c r="V274" s="88"/>
    </row>
    <row r="275" spans="3:27" ht="18.5" thickBot="1"/>
    <row r="276" spans="3:27" ht="18.5" thickBot="1">
      <c r="D276" s="86" t="s">
        <v>25</v>
      </c>
      <c r="E276" s="86"/>
      <c r="F276" s="91"/>
      <c r="G276" s="87" t="s">
        <v>38</v>
      </c>
      <c r="H276" s="90"/>
      <c r="I276" s="90"/>
      <c r="J276" s="90"/>
      <c r="K276" s="90"/>
      <c r="L276" s="90"/>
      <c r="M276" s="90"/>
      <c r="N276" s="90"/>
      <c r="O276" s="90"/>
      <c r="P276" s="88"/>
      <c r="R276" s="92" t="s">
        <v>45</v>
      </c>
      <c r="S276" s="94"/>
      <c r="U276" t="s">
        <v>50</v>
      </c>
      <c r="V276" s="92" t="str">
        <f>VLOOKUP(G276,リスト!H$11:I$43,2,FALSE)</f>
        <v>DA</v>
      </c>
      <c r="W276" s="94"/>
    </row>
    <row r="277" spans="3:27" ht="5" customHeight="1" thickBot="1"/>
    <row r="278" spans="3:27" ht="18.5" thickBot="1">
      <c r="V278" s="86" t="s">
        <v>15</v>
      </c>
      <c r="W278" s="91"/>
      <c r="X278" s="92" t="s">
        <v>16</v>
      </c>
      <c r="Y278" s="93"/>
      <c r="Z278" s="94"/>
    </row>
    <row r="279" spans="3:27" ht="6" customHeight="1" thickBot="1"/>
    <row r="280" spans="3:27" ht="18.5" thickBot="1">
      <c r="C280" s="92" t="s">
        <v>49</v>
      </c>
      <c r="D280" s="93"/>
      <c r="E280" s="94"/>
      <c r="F280" s="92" t="s">
        <v>69</v>
      </c>
      <c r="G280" s="93"/>
      <c r="H280" s="94"/>
      <c r="I280" s="92" t="s">
        <v>73</v>
      </c>
      <c r="J280" s="93"/>
      <c r="K280" s="93"/>
      <c r="L280" s="93"/>
      <c r="M280" s="93"/>
      <c r="N280" s="94"/>
      <c r="O280" s="92" t="s">
        <v>45</v>
      </c>
      <c r="P280" s="93"/>
      <c r="Q280" s="93"/>
      <c r="R280" s="94"/>
      <c r="S280" s="92" t="s">
        <v>74</v>
      </c>
      <c r="T280" s="93"/>
      <c r="U280" s="93"/>
      <c r="V280" s="94"/>
      <c r="W280" s="92" t="s">
        <v>75</v>
      </c>
      <c r="X280" s="93"/>
      <c r="Y280" s="93"/>
      <c r="Z280" s="94"/>
    </row>
    <row r="281" spans="3:27" ht="18.5" thickBot="1">
      <c r="C281" s="105">
        <v>45383</v>
      </c>
      <c r="D281" s="106"/>
      <c r="E281" s="107"/>
      <c r="F281" s="92" t="s">
        <v>67</v>
      </c>
      <c r="G281" s="93"/>
      <c r="H281" s="94"/>
      <c r="I281" s="92" t="s">
        <v>76</v>
      </c>
      <c r="J281" s="93"/>
      <c r="K281" s="93"/>
      <c r="L281" s="93"/>
      <c r="M281" s="93"/>
      <c r="N281" s="94"/>
      <c r="O281" s="96"/>
      <c r="P281" s="97"/>
      <c r="Q281" s="97"/>
      <c r="R281" s="98"/>
      <c r="S281" s="96"/>
      <c r="T281" s="97"/>
      <c r="U281" s="97"/>
      <c r="V281" s="98"/>
      <c r="W281" s="37">
        <v>187</v>
      </c>
      <c r="X281" s="103"/>
      <c r="Y281" s="108"/>
      <c r="Z281" s="104"/>
      <c r="AA281" s="1" t="s">
        <v>292</v>
      </c>
    </row>
    <row r="282" spans="3:27" ht="18.5" thickBot="1">
      <c r="C282" s="105">
        <v>45412</v>
      </c>
      <c r="D282" s="106"/>
      <c r="E282" s="107"/>
      <c r="F282" s="92" t="s">
        <v>67</v>
      </c>
      <c r="G282" s="93"/>
      <c r="H282" s="94"/>
      <c r="I282" s="92" t="s">
        <v>39</v>
      </c>
      <c r="J282" s="93"/>
      <c r="K282" s="93"/>
      <c r="L282" s="93"/>
      <c r="M282" s="93"/>
      <c r="N282" s="94"/>
      <c r="O282" s="37">
        <v>188</v>
      </c>
      <c r="P282" s="103"/>
      <c r="Q282" s="108"/>
      <c r="R282" s="104"/>
      <c r="S282" s="103"/>
      <c r="T282" s="108"/>
      <c r="U282" s="108"/>
      <c r="V282" s="104"/>
      <c r="W282" s="37">
        <v>189</v>
      </c>
      <c r="X282" s="103"/>
      <c r="Y282" s="108"/>
      <c r="Z282" s="104"/>
    </row>
    <row r="283" spans="3:27" ht="18.5" thickBot="1">
      <c r="C283" s="105">
        <v>45443</v>
      </c>
      <c r="D283" s="106"/>
      <c r="E283" s="107"/>
      <c r="F283" s="92" t="s">
        <v>67</v>
      </c>
      <c r="G283" s="93"/>
      <c r="H283" s="94"/>
      <c r="I283" s="92" t="s">
        <v>39</v>
      </c>
      <c r="J283" s="93"/>
      <c r="K283" s="93"/>
      <c r="L283" s="93"/>
      <c r="M283" s="93"/>
      <c r="N283" s="94"/>
      <c r="O283" s="37">
        <v>190</v>
      </c>
      <c r="P283" s="103"/>
      <c r="Q283" s="108"/>
      <c r="R283" s="104"/>
      <c r="S283" s="103"/>
      <c r="T283" s="108"/>
      <c r="U283" s="108"/>
      <c r="V283" s="104"/>
      <c r="W283" s="37">
        <v>191</v>
      </c>
      <c r="X283" s="103"/>
      <c r="Y283" s="108"/>
      <c r="Z283" s="104"/>
    </row>
    <row r="284" spans="3:27" ht="18.5" thickBot="1">
      <c r="C284" s="105">
        <v>45473</v>
      </c>
      <c r="D284" s="106"/>
      <c r="E284" s="107"/>
      <c r="F284" s="92" t="s">
        <v>67</v>
      </c>
      <c r="G284" s="93"/>
      <c r="H284" s="94"/>
      <c r="I284" s="92" t="s">
        <v>40</v>
      </c>
      <c r="J284" s="93"/>
      <c r="K284" s="93"/>
      <c r="L284" s="93"/>
      <c r="M284" s="93"/>
      <c r="N284" s="94"/>
      <c r="O284" s="103"/>
      <c r="P284" s="108"/>
      <c r="Q284" s="108"/>
      <c r="R284" s="104"/>
      <c r="S284" s="37">
        <v>192</v>
      </c>
      <c r="T284" s="103"/>
      <c r="U284" s="108"/>
      <c r="V284" s="104"/>
      <c r="W284" s="37">
        <v>193</v>
      </c>
      <c r="X284" s="103"/>
      <c r="Y284" s="108"/>
      <c r="Z284" s="104"/>
    </row>
    <row r="285" spans="3:27" ht="18.5" thickBot="1">
      <c r="C285" s="1" t="s">
        <v>77</v>
      </c>
    </row>
    <row r="286" spans="3:27" ht="18.5" thickBot="1">
      <c r="C286" s="105">
        <v>45657</v>
      </c>
      <c r="D286" s="106"/>
      <c r="E286" s="107"/>
      <c r="F286" s="92" t="s">
        <v>67</v>
      </c>
      <c r="G286" s="93"/>
      <c r="H286" s="94"/>
      <c r="I286" s="92" t="s">
        <v>39</v>
      </c>
      <c r="J286" s="93"/>
      <c r="K286" s="93"/>
      <c r="L286" s="93"/>
      <c r="M286" s="93"/>
      <c r="N286" s="94"/>
      <c r="O286" s="38"/>
      <c r="P286" s="211">
        <v>44000</v>
      </c>
      <c r="Q286" s="212"/>
      <c r="R286" s="213"/>
      <c r="S286" s="96"/>
      <c r="T286" s="97"/>
      <c r="U286" s="97"/>
      <c r="V286" s="98"/>
      <c r="W286" s="38"/>
      <c r="X286" s="211">
        <v>453000</v>
      </c>
      <c r="Y286" s="212"/>
      <c r="Z286" s="213"/>
    </row>
    <row r="287" spans="3:27" ht="18.5" thickBot="1">
      <c r="C287" s="105" t="s">
        <v>70</v>
      </c>
      <c r="D287" s="106"/>
      <c r="E287" s="107"/>
      <c r="F287" s="92" t="s">
        <v>68</v>
      </c>
      <c r="G287" s="93"/>
      <c r="H287" s="94"/>
      <c r="I287" s="92" t="s">
        <v>39</v>
      </c>
      <c r="J287" s="93"/>
      <c r="K287" s="93"/>
      <c r="L287" s="93"/>
      <c r="M287" s="93"/>
      <c r="N287" s="94"/>
      <c r="O287" s="37">
        <v>194</v>
      </c>
      <c r="P287" s="103"/>
      <c r="Q287" s="108"/>
      <c r="R287" s="104"/>
      <c r="S287" s="103"/>
      <c r="T287" s="108"/>
      <c r="U287" s="108"/>
      <c r="V287" s="104"/>
      <c r="W287" s="37">
        <v>195</v>
      </c>
      <c r="X287" s="103"/>
      <c r="Y287" s="108"/>
      <c r="Z287" s="104"/>
    </row>
    <row r="288" spans="3:27" ht="18.5" thickBot="1">
      <c r="C288" s="105" t="s">
        <v>71</v>
      </c>
      <c r="D288" s="106"/>
      <c r="E288" s="107"/>
      <c r="F288" s="92" t="s">
        <v>68</v>
      </c>
      <c r="G288" s="93"/>
      <c r="H288" s="94"/>
      <c r="I288" s="92" t="s">
        <v>39</v>
      </c>
      <c r="J288" s="93"/>
      <c r="K288" s="93"/>
      <c r="L288" s="93"/>
      <c r="M288" s="93"/>
      <c r="N288" s="94"/>
      <c r="O288" s="37">
        <v>196</v>
      </c>
      <c r="P288" s="103"/>
      <c r="Q288" s="108"/>
      <c r="R288" s="104"/>
      <c r="S288" s="103"/>
      <c r="T288" s="108"/>
      <c r="U288" s="108"/>
      <c r="V288" s="104"/>
      <c r="W288" s="37">
        <v>197</v>
      </c>
      <c r="X288" s="103"/>
      <c r="Y288" s="108"/>
      <c r="Z288" s="104"/>
    </row>
    <row r="289" spans="3:26" ht="18.5" thickBot="1">
      <c r="C289" s="105" t="s">
        <v>72</v>
      </c>
      <c r="D289" s="106"/>
      <c r="E289" s="107"/>
      <c r="F289" s="92" t="s">
        <v>68</v>
      </c>
      <c r="G289" s="93"/>
      <c r="H289" s="94"/>
      <c r="I289" s="92" t="s">
        <v>39</v>
      </c>
      <c r="J289" s="93"/>
      <c r="K289" s="93"/>
      <c r="L289" s="93"/>
      <c r="M289" s="93"/>
      <c r="N289" s="94"/>
      <c r="O289" s="37">
        <v>198</v>
      </c>
      <c r="P289" s="103"/>
      <c r="Q289" s="108"/>
      <c r="R289" s="104"/>
      <c r="S289" s="103"/>
      <c r="T289" s="108"/>
      <c r="U289" s="108"/>
      <c r="V289" s="104"/>
      <c r="W289" s="37">
        <v>199</v>
      </c>
      <c r="X289" s="103"/>
      <c r="Y289" s="108"/>
      <c r="Z289" s="104"/>
    </row>
    <row r="291" spans="3:26" ht="18.5" thickBot="1"/>
    <row r="292" spans="3:26" ht="18.5" thickBot="1">
      <c r="E292" s="86" t="s">
        <v>48</v>
      </c>
      <c r="F292" s="86"/>
      <c r="G292" s="86"/>
      <c r="H292" s="2" t="s">
        <v>47</v>
      </c>
      <c r="I292" s="87">
        <v>91</v>
      </c>
      <c r="J292" s="90"/>
      <c r="K292" s="88"/>
    </row>
    <row r="293" spans="3:26" ht="18.5" thickBot="1"/>
    <row r="294" spans="3:26" ht="18.5" thickBot="1">
      <c r="I294" s="87" t="s">
        <v>6</v>
      </c>
      <c r="J294" s="90"/>
      <c r="K294" s="88"/>
      <c r="M294" s="87" t="s">
        <v>14</v>
      </c>
      <c r="N294" s="90"/>
      <c r="O294" s="90"/>
      <c r="P294" s="90"/>
      <c r="Q294" s="90"/>
      <c r="R294" s="90"/>
      <c r="S294" s="88"/>
    </row>
    <row r="295" spans="3:26" ht="18.5" thickBot="1"/>
    <row r="296" spans="3:26" ht="18.5" thickBot="1">
      <c r="H296" s="86" t="s">
        <v>22</v>
      </c>
      <c r="I296" s="86"/>
      <c r="J296" s="86"/>
      <c r="K296" s="86"/>
      <c r="L296" s="91"/>
      <c r="M296" s="92" t="s">
        <v>12</v>
      </c>
      <c r="N296" s="93"/>
      <c r="O296" s="94"/>
      <c r="Q296" s="87" t="s">
        <v>113</v>
      </c>
      <c r="R296" s="90"/>
      <c r="S296" s="90"/>
      <c r="T296" s="90"/>
      <c r="U296" s="90"/>
      <c r="V296" s="88"/>
    </row>
    <row r="297" spans="3:26" ht="18.5" thickBot="1"/>
    <row r="298" spans="3:26" ht="18.5" thickBot="1">
      <c r="D298" s="86" t="s">
        <v>25</v>
      </c>
      <c r="E298" s="86"/>
      <c r="F298" s="91"/>
      <c r="G298" s="87" t="s">
        <v>39</v>
      </c>
      <c r="H298" s="90"/>
      <c r="I298" s="90"/>
      <c r="J298" s="90"/>
      <c r="K298" s="90"/>
      <c r="L298" s="90"/>
      <c r="M298" s="90"/>
      <c r="N298" s="90"/>
      <c r="O298" s="90"/>
      <c r="P298" s="88"/>
      <c r="R298" s="92" t="s">
        <v>46</v>
      </c>
      <c r="S298" s="94"/>
      <c r="U298" t="s">
        <v>50</v>
      </c>
      <c r="V298" s="92" t="str">
        <f>VLOOKUP(G298,リスト!H$11:I$43,2,FALSE)</f>
        <v>DB</v>
      </c>
      <c r="W298" s="94"/>
    </row>
    <row r="299" spans="3:26" ht="5.5" customHeight="1" thickBot="1"/>
    <row r="300" spans="3:26" ht="18.5" thickBot="1">
      <c r="V300" s="86" t="s">
        <v>15</v>
      </c>
      <c r="W300" s="91"/>
      <c r="X300" s="92" t="s">
        <v>16</v>
      </c>
      <c r="Y300" s="93"/>
      <c r="Z300" s="94"/>
    </row>
    <row r="301" spans="3:26" ht="5.5" customHeight="1" thickBot="1"/>
    <row r="302" spans="3:26" ht="18.5" thickBot="1">
      <c r="C302" s="92" t="s">
        <v>49</v>
      </c>
      <c r="D302" s="93"/>
      <c r="E302" s="94"/>
      <c r="F302" s="92" t="s">
        <v>69</v>
      </c>
      <c r="G302" s="93"/>
      <c r="H302" s="94"/>
      <c r="I302" s="92" t="s">
        <v>73</v>
      </c>
      <c r="J302" s="93"/>
      <c r="K302" s="93"/>
      <c r="L302" s="93"/>
      <c r="M302" s="93"/>
      <c r="N302" s="94"/>
      <c r="O302" s="92" t="s">
        <v>45</v>
      </c>
      <c r="P302" s="93"/>
      <c r="Q302" s="93"/>
      <c r="R302" s="94"/>
      <c r="S302" s="92" t="s">
        <v>74</v>
      </c>
      <c r="T302" s="93"/>
      <c r="U302" s="93"/>
      <c r="V302" s="94"/>
      <c r="W302" s="92" t="s">
        <v>75</v>
      </c>
      <c r="X302" s="93"/>
      <c r="Y302" s="93"/>
      <c r="Z302" s="94"/>
    </row>
    <row r="303" spans="3:26" ht="18.5" thickBot="1">
      <c r="C303" s="105">
        <v>45383</v>
      </c>
      <c r="D303" s="106"/>
      <c r="E303" s="107"/>
      <c r="F303" s="92" t="s">
        <v>67</v>
      </c>
      <c r="G303" s="93"/>
      <c r="H303" s="94"/>
      <c r="I303" s="92" t="s">
        <v>76</v>
      </c>
      <c r="J303" s="93"/>
      <c r="K303" s="93"/>
      <c r="L303" s="93"/>
      <c r="M303" s="93"/>
      <c r="N303" s="94"/>
      <c r="O303" s="96"/>
      <c r="P303" s="97"/>
      <c r="Q303" s="97"/>
      <c r="R303" s="98"/>
      <c r="S303" s="96"/>
      <c r="T303" s="97"/>
      <c r="U303" s="97"/>
      <c r="V303" s="98"/>
      <c r="W303" s="96"/>
      <c r="X303" s="97"/>
      <c r="Y303" s="97"/>
      <c r="Z303" s="98"/>
    </row>
    <row r="304" spans="3:26" ht="18.5" thickBot="1">
      <c r="C304" s="105">
        <v>45412</v>
      </c>
      <c r="D304" s="106"/>
      <c r="E304" s="107"/>
      <c r="F304" s="92" t="s">
        <v>67</v>
      </c>
      <c r="G304" s="93"/>
      <c r="H304" s="94"/>
      <c r="I304" s="92" t="s">
        <v>38</v>
      </c>
      <c r="J304" s="93"/>
      <c r="K304" s="93"/>
      <c r="L304" s="93"/>
      <c r="M304" s="93"/>
      <c r="N304" s="94"/>
      <c r="O304" s="103"/>
      <c r="P304" s="108"/>
      <c r="Q304" s="108"/>
      <c r="R304" s="104"/>
      <c r="S304" s="37">
        <v>200</v>
      </c>
      <c r="T304" s="103"/>
      <c r="U304" s="108"/>
      <c r="V304" s="104"/>
      <c r="W304" s="37">
        <v>201</v>
      </c>
      <c r="X304" s="103"/>
      <c r="Y304" s="108"/>
      <c r="Z304" s="104"/>
    </row>
    <row r="305" spans="3:26" ht="18.5" thickBot="1">
      <c r="C305" s="105">
        <v>45443</v>
      </c>
      <c r="D305" s="106"/>
      <c r="E305" s="107"/>
      <c r="F305" s="92" t="s">
        <v>67</v>
      </c>
      <c r="G305" s="93"/>
      <c r="H305" s="94"/>
      <c r="I305" s="92" t="s">
        <v>38</v>
      </c>
      <c r="J305" s="93"/>
      <c r="K305" s="93"/>
      <c r="L305" s="93"/>
      <c r="M305" s="93"/>
      <c r="N305" s="94"/>
      <c r="O305" s="103"/>
      <c r="P305" s="108"/>
      <c r="Q305" s="108"/>
      <c r="R305" s="104"/>
      <c r="S305" s="37">
        <v>202</v>
      </c>
      <c r="T305" s="103"/>
      <c r="U305" s="108"/>
      <c r="V305" s="104"/>
      <c r="W305" s="37">
        <v>203</v>
      </c>
      <c r="X305" s="103"/>
      <c r="Y305" s="108"/>
      <c r="Z305" s="104"/>
    </row>
    <row r="306" spans="3:26" ht="18.5" thickBot="1">
      <c r="C306" s="1" t="s">
        <v>77</v>
      </c>
    </row>
    <row r="307" spans="3:26" ht="18.5" thickBot="1">
      <c r="C307" s="105">
        <v>45657</v>
      </c>
      <c r="D307" s="106"/>
      <c r="E307" s="107"/>
      <c r="F307" s="92" t="s">
        <v>67</v>
      </c>
      <c r="G307" s="93"/>
      <c r="H307" s="94"/>
      <c r="I307" s="92" t="s">
        <v>38</v>
      </c>
      <c r="J307" s="93"/>
      <c r="K307" s="93"/>
      <c r="L307" s="93"/>
      <c r="M307" s="93"/>
      <c r="N307" s="94"/>
      <c r="O307" s="96"/>
      <c r="P307" s="97"/>
      <c r="Q307" s="97"/>
      <c r="R307" s="98"/>
      <c r="S307" s="38"/>
      <c r="T307" s="211">
        <v>44000</v>
      </c>
      <c r="U307" s="212"/>
      <c r="V307" s="213"/>
      <c r="W307" s="38"/>
      <c r="X307" s="211">
        <v>363000</v>
      </c>
      <c r="Y307" s="212"/>
      <c r="Z307" s="213"/>
    </row>
    <row r="308" spans="3:26" ht="18.5" thickBot="1">
      <c r="C308" s="105" t="s">
        <v>70</v>
      </c>
      <c r="D308" s="106"/>
      <c r="E308" s="107"/>
      <c r="F308" s="92" t="s">
        <v>68</v>
      </c>
      <c r="G308" s="93"/>
      <c r="H308" s="94"/>
      <c r="I308" s="92" t="s">
        <v>38</v>
      </c>
      <c r="J308" s="93"/>
      <c r="K308" s="93"/>
      <c r="L308" s="93"/>
      <c r="M308" s="93"/>
      <c r="N308" s="94"/>
      <c r="O308" s="103"/>
      <c r="P308" s="108"/>
      <c r="Q308" s="108"/>
      <c r="R308" s="104"/>
      <c r="S308" s="37">
        <v>204</v>
      </c>
      <c r="T308" s="103"/>
      <c r="U308" s="108"/>
      <c r="V308" s="104"/>
      <c r="W308" s="37">
        <v>205</v>
      </c>
      <c r="X308" s="103"/>
      <c r="Y308" s="108"/>
      <c r="Z308" s="104"/>
    </row>
    <row r="309" spans="3:26" ht="18.5" thickBot="1">
      <c r="C309" s="105" t="s">
        <v>71</v>
      </c>
      <c r="D309" s="106"/>
      <c r="E309" s="107"/>
      <c r="F309" s="92" t="s">
        <v>68</v>
      </c>
      <c r="G309" s="93"/>
      <c r="H309" s="94"/>
      <c r="I309" s="92" t="s">
        <v>38</v>
      </c>
      <c r="J309" s="93"/>
      <c r="K309" s="93"/>
      <c r="L309" s="93"/>
      <c r="M309" s="93"/>
      <c r="N309" s="94"/>
      <c r="O309" s="103"/>
      <c r="P309" s="108"/>
      <c r="Q309" s="108"/>
      <c r="R309" s="104"/>
      <c r="S309" s="37">
        <v>206</v>
      </c>
      <c r="T309" s="103"/>
      <c r="U309" s="108"/>
      <c r="V309" s="104"/>
      <c r="W309" s="37">
        <v>207</v>
      </c>
      <c r="X309" s="103"/>
      <c r="Y309" s="108"/>
      <c r="Z309" s="104"/>
    </row>
    <row r="310" spans="3:26" ht="18.5" thickBot="1">
      <c r="C310" s="105" t="s">
        <v>72</v>
      </c>
      <c r="D310" s="106"/>
      <c r="E310" s="107"/>
      <c r="F310" s="92" t="s">
        <v>68</v>
      </c>
      <c r="G310" s="93"/>
      <c r="H310" s="94"/>
      <c r="I310" s="92" t="s">
        <v>38</v>
      </c>
      <c r="J310" s="93"/>
      <c r="K310" s="93"/>
      <c r="L310" s="93"/>
      <c r="M310" s="93"/>
      <c r="N310" s="94"/>
      <c r="O310" s="103"/>
      <c r="P310" s="108"/>
      <c r="Q310" s="108"/>
      <c r="R310" s="104"/>
      <c r="S310" s="37">
        <v>208</v>
      </c>
      <c r="T310" s="103"/>
      <c r="U310" s="108"/>
      <c r="V310" s="104"/>
      <c r="W310" s="37">
        <v>209</v>
      </c>
      <c r="X310" s="103"/>
      <c r="Y310" s="108"/>
      <c r="Z310" s="104"/>
    </row>
    <row r="312" spans="3:26" ht="18.5" thickBot="1"/>
    <row r="313" spans="3:26" ht="18.5" thickBot="1">
      <c r="E313" s="86" t="s">
        <v>48</v>
      </c>
      <c r="F313" s="86"/>
      <c r="G313" s="86"/>
      <c r="H313" s="2" t="s">
        <v>47</v>
      </c>
      <c r="I313" s="87">
        <v>92</v>
      </c>
      <c r="J313" s="90"/>
      <c r="K313" s="88"/>
    </row>
    <row r="314" spans="3:26" ht="18.5" thickBot="1"/>
    <row r="315" spans="3:26" ht="18.5" thickBot="1">
      <c r="I315" s="87" t="s">
        <v>6</v>
      </c>
      <c r="J315" s="90"/>
      <c r="K315" s="88"/>
      <c r="M315" s="87" t="s">
        <v>14</v>
      </c>
      <c r="N315" s="90"/>
      <c r="O315" s="90"/>
      <c r="P315" s="90"/>
      <c r="Q315" s="90"/>
      <c r="R315" s="90"/>
      <c r="S315" s="88"/>
    </row>
    <row r="316" spans="3:26" ht="18.5" thickBot="1"/>
    <row r="317" spans="3:26" ht="18.5" thickBot="1">
      <c r="H317" s="86" t="s">
        <v>22</v>
      </c>
      <c r="I317" s="86"/>
      <c r="J317" s="86"/>
      <c r="K317" s="86"/>
      <c r="L317" s="91"/>
      <c r="M317" s="92" t="s">
        <v>12</v>
      </c>
      <c r="N317" s="93"/>
      <c r="O317" s="94"/>
      <c r="Q317" s="87" t="s">
        <v>113</v>
      </c>
      <c r="R317" s="90"/>
      <c r="S317" s="90"/>
      <c r="T317" s="90"/>
      <c r="U317" s="90"/>
      <c r="V317" s="88"/>
    </row>
    <row r="318" spans="3:26" ht="18.5" thickBot="1"/>
    <row r="319" spans="3:26" ht="18.5" thickBot="1">
      <c r="D319" s="86" t="s">
        <v>25</v>
      </c>
      <c r="E319" s="86"/>
      <c r="F319" s="91"/>
      <c r="G319" s="87" t="s">
        <v>40</v>
      </c>
      <c r="H319" s="90"/>
      <c r="I319" s="90"/>
      <c r="J319" s="90"/>
      <c r="K319" s="90"/>
      <c r="L319" s="90"/>
      <c r="M319" s="90"/>
      <c r="N319" s="90"/>
      <c r="O319" s="90"/>
      <c r="P319" s="88"/>
      <c r="R319" s="92" t="s">
        <v>45</v>
      </c>
      <c r="S319" s="94"/>
      <c r="U319" t="s">
        <v>50</v>
      </c>
      <c r="V319" s="92" t="str">
        <f>VLOOKUP(G319,リスト!H$11:I$43,2,FALSE)</f>
        <v>DC</v>
      </c>
      <c r="W319" s="94"/>
    </row>
    <row r="320" spans="3:26" ht="4" customHeight="1" thickBot="1"/>
    <row r="321" spans="2:29" ht="18.5" thickBot="1">
      <c r="V321" s="86" t="s">
        <v>15</v>
      </c>
      <c r="W321" s="91"/>
      <c r="X321" s="92" t="s">
        <v>16</v>
      </c>
      <c r="Y321" s="93"/>
      <c r="Z321" s="94"/>
    </row>
    <row r="322" spans="2:29" ht="8.5" customHeight="1" thickBot="1"/>
    <row r="323" spans="2:29" ht="18.5" thickBot="1">
      <c r="C323" s="92" t="s">
        <v>49</v>
      </c>
      <c r="D323" s="93"/>
      <c r="E323" s="94"/>
      <c r="F323" s="92" t="s">
        <v>69</v>
      </c>
      <c r="G323" s="93"/>
      <c r="H323" s="94"/>
      <c r="I323" s="92" t="s">
        <v>73</v>
      </c>
      <c r="J323" s="93"/>
      <c r="K323" s="93"/>
      <c r="L323" s="93"/>
      <c r="M323" s="93"/>
      <c r="N323" s="94"/>
      <c r="O323" s="92" t="s">
        <v>45</v>
      </c>
      <c r="P323" s="93"/>
      <c r="Q323" s="93"/>
      <c r="R323" s="94"/>
      <c r="S323" s="92" t="s">
        <v>74</v>
      </c>
      <c r="T323" s="93"/>
      <c r="U323" s="93"/>
      <c r="V323" s="94"/>
      <c r="W323" s="92" t="s">
        <v>75</v>
      </c>
      <c r="X323" s="93"/>
      <c r="Y323" s="93"/>
      <c r="Z323" s="94"/>
    </row>
    <row r="324" spans="2:29" ht="18.5" thickBot="1">
      <c r="C324" s="105">
        <v>45383</v>
      </c>
      <c r="D324" s="106"/>
      <c r="E324" s="107"/>
      <c r="F324" s="92" t="s">
        <v>67</v>
      </c>
      <c r="G324" s="93"/>
      <c r="H324" s="94"/>
      <c r="I324" s="92" t="s">
        <v>76</v>
      </c>
      <c r="J324" s="93"/>
      <c r="K324" s="93"/>
      <c r="L324" s="93"/>
      <c r="M324" s="93"/>
      <c r="N324" s="94"/>
      <c r="O324" s="96"/>
      <c r="P324" s="97"/>
      <c r="Q324" s="97"/>
      <c r="R324" s="98"/>
      <c r="S324" s="96"/>
      <c r="T324" s="97"/>
      <c r="U324" s="97"/>
      <c r="V324" s="98"/>
      <c r="W324" s="96"/>
      <c r="X324" s="97"/>
      <c r="Y324" s="97"/>
      <c r="Z324" s="98"/>
    </row>
    <row r="325" spans="2:29" ht="18.5" thickBot="1">
      <c r="C325" s="105">
        <v>45443</v>
      </c>
      <c r="D325" s="106"/>
      <c r="E325" s="107"/>
      <c r="F325" s="92" t="s">
        <v>67</v>
      </c>
      <c r="G325" s="93"/>
      <c r="H325" s="94"/>
      <c r="I325" s="92" t="s">
        <v>38</v>
      </c>
      <c r="J325" s="93"/>
      <c r="K325" s="93"/>
      <c r="L325" s="93"/>
      <c r="M325" s="93"/>
      <c r="N325" s="94"/>
      <c r="O325" s="37">
        <v>210</v>
      </c>
      <c r="P325" s="103"/>
      <c r="Q325" s="108"/>
      <c r="R325" s="104"/>
      <c r="S325" s="38"/>
      <c r="T325" s="103"/>
      <c r="U325" s="108"/>
      <c r="V325" s="104"/>
      <c r="W325" s="37">
        <v>211</v>
      </c>
      <c r="X325" s="103"/>
      <c r="Y325" s="108"/>
      <c r="Z325" s="104"/>
    </row>
    <row r="326" spans="2:29" ht="18.5" thickBot="1">
      <c r="C326" s="1" t="s">
        <v>77</v>
      </c>
    </row>
    <row r="327" spans="2:29" ht="18.5" thickBot="1">
      <c r="C327" s="105">
        <v>45657</v>
      </c>
      <c r="D327" s="106"/>
      <c r="E327" s="107"/>
      <c r="F327" s="92" t="s">
        <v>67</v>
      </c>
      <c r="G327" s="93"/>
      <c r="H327" s="94"/>
      <c r="I327" s="92"/>
      <c r="J327" s="93"/>
      <c r="K327" s="93"/>
      <c r="L327" s="93"/>
      <c r="M327" s="93"/>
      <c r="N327" s="94"/>
      <c r="O327" s="96"/>
      <c r="P327" s="97"/>
      <c r="Q327" s="97"/>
      <c r="R327" s="98"/>
      <c r="S327" s="96"/>
      <c r="T327" s="97"/>
      <c r="U327" s="97"/>
      <c r="V327" s="98"/>
      <c r="W327" s="38"/>
      <c r="X327" s="211">
        <v>5000</v>
      </c>
      <c r="Y327" s="212"/>
      <c r="Z327" s="213"/>
    </row>
    <row r="330" spans="2:29" ht="18" customHeight="1">
      <c r="B330" s="76" t="s">
        <v>493</v>
      </c>
      <c r="C330" s="58"/>
      <c r="D330" s="58"/>
      <c r="E330" s="58"/>
      <c r="F330" s="58"/>
      <c r="G330" s="58"/>
      <c r="H330" s="58"/>
      <c r="I330" s="58"/>
      <c r="J330" s="58"/>
      <c r="K330" s="58"/>
      <c r="L330" s="58"/>
      <c r="M330" s="58"/>
      <c r="N330" s="58"/>
      <c r="O330" s="58"/>
      <c r="P330" s="58"/>
      <c r="Q330" s="58"/>
      <c r="R330" s="58"/>
      <c r="S330" s="58"/>
      <c r="T330" s="58"/>
      <c r="U330" s="58"/>
      <c r="V330" s="58"/>
      <c r="W330" s="58"/>
      <c r="X330" s="59"/>
      <c r="Y330" s="59"/>
      <c r="Z330" s="59"/>
      <c r="AA330" s="59"/>
      <c r="AB330" s="59"/>
      <c r="AC330" s="59"/>
    </row>
    <row r="331" spans="2:29">
      <c r="B331" s="65"/>
      <c r="C331" s="66"/>
      <c r="D331" s="66"/>
      <c r="E331" s="66"/>
      <c r="F331" s="66"/>
      <c r="G331" s="66"/>
    </row>
    <row r="332" spans="2:29" ht="18.5" thickBot="1"/>
    <row r="333" spans="2:29" ht="18.5" thickBot="1">
      <c r="D333" s="86" t="s">
        <v>48</v>
      </c>
      <c r="E333" s="86"/>
      <c r="F333" s="86"/>
      <c r="G333" s="2" t="s">
        <v>47</v>
      </c>
      <c r="H333" s="87">
        <v>93</v>
      </c>
      <c r="I333" s="90"/>
      <c r="J333" s="88"/>
    </row>
    <row r="334" spans="2:29" ht="18.5" thickBot="1"/>
    <row r="335" spans="2:29" ht="18.5" thickBot="1">
      <c r="H335" s="92" t="s">
        <v>6</v>
      </c>
      <c r="I335" s="93"/>
      <c r="J335" s="94"/>
      <c r="L335" s="87" t="s">
        <v>93</v>
      </c>
      <c r="M335" s="90"/>
      <c r="N335" s="90"/>
      <c r="O335" s="90"/>
      <c r="P335" s="90"/>
      <c r="Q335" s="90"/>
      <c r="R335" s="90"/>
      <c r="S335" s="90"/>
      <c r="T335" s="88"/>
    </row>
    <row r="336" spans="2:29" ht="18.5" thickBot="1"/>
    <row r="337" spans="2:25" ht="18.5" thickBot="1">
      <c r="G337" s="86" t="s">
        <v>22</v>
      </c>
      <c r="H337" s="86"/>
      <c r="I337" s="86"/>
      <c r="J337" s="86"/>
      <c r="K337" s="86"/>
      <c r="L337" s="92" t="s">
        <v>12</v>
      </c>
      <c r="M337" s="93"/>
      <c r="N337" s="94"/>
      <c r="P337" s="87" t="s">
        <v>113</v>
      </c>
      <c r="Q337" s="90"/>
      <c r="R337" s="90"/>
      <c r="S337" s="90"/>
      <c r="T337" s="90"/>
      <c r="U337" s="88"/>
    </row>
    <row r="338" spans="2:25" ht="18.5" thickBot="1"/>
    <row r="339" spans="2:25" ht="18.5" thickBot="1">
      <c r="B339" s="1" t="s">
        <v>344</v>
      </c>
      <c r="U339" s="86" t="s">
        <v>15</v>
      </c>
      <c r="V339" s="91"/>
      <c r="W339" s="92" t="s">
        <v>16</v>
      </c>
      <c r="X339" s="93"/>
      <c r="Y339" s="94"/>
    </row>
    <row r="340" spans="2:25" ht="18.5" thickBot="1"/>
    <row r="341" spans="2:25" ht="18.5" thickBot="1">
      <c r="B341" s="145" t="s">
        <v>145</v>
      </c>
      <c r="C341" s="149"/>
      <c r="D341" s="149"/>
      <c r="E341" s="149"/>
      <c r="F341" s="146"/>
      <c r="G341" s="92" t="s">
        <v>67</v>
      </c>
      <c r="H341" s="93"/>
      <c r="I341" s="93"/>
      <c r="J341" s="94"/>
      <c r="K341" s="92" t="s">
        <v>324</v>
      </c>
      <c r="L341" s="93"/>
      <c r="M341" s="93"/>
      <c r="N341" s="94"/>
      <c r="O341" s="92" t="s">
        <v>324</v>
      </c>
      <c r="P341" s="93"/>
      <c r="Q341" s="93"/>
      <c r="R341" s="94"/>
      <c r="S341" s="92" t="s">
        <v>324</v>
      </c>
      <c r="T341" s="93"/>
      <c r="U341" s="93"/>
      <c r="V341" s="94"/>
      <c r="W341" s="92" t="s">
        <v>333</v>
      </c>
      <c r="X341" s="93"/>
      <c r="Y341" s="94"/>
    </row>
    <row r="342" spans="2:25" ht="18.5" thickBot="1">
      <c r="B342" s="147"/>
      <c r="C342" s="206"/>
      <c r="D342" s="206"/>
      <c r="E342" s="206"/>
      <c r="F342" s="148"/>
      <c r="G342" s="92" t="s">
        <v>320</v>
      </c>
      <c r="H342" s="93"/>
      <c r="I342" s="93"/>
      <c r="J342" s="94"/>
      <c r="K342" s="92" t="s">
        <v>321</v>
      </c>
      <c r="L342" s="93"/>
      <c r="M342" s="93"/>
      <c r="N342" s="94"/>
      <c r="O342" s="92" t="s">
        <v>322</v>
      </c>
      <c r="P342" s="93"/>
      <c r="Q342" s="93"/>
      <c r="R342" s="94"/>
      <c r="S342" s="92" t="s">
        <v>323</v>
      </c>
      <c r="T342" s="93"/>
      <c r="U342" s="93"/>
      <c r="V342" s="94"/>
      <c r="W342" s="92" t="s">
        <v>334</v>
      </c>
      <c r="X342" s="93"/>
      <c r="Y342" s="94"/>
    </row>
    <row r="343" spans="2:25" ht="18.5" thickBot="1">
      <c r="B343" s="112" t="s">
        <v>185</v>
      </c>
      <c r="C343" s="113"/>
      <c r="D343" s="113"/>
      <c r="E343" s="113"/>
      <c r="F343" s="114"/>
      <c r="G343" s="37">
        <v>212</v>
      </c>
      <c r="H343" s="103"/>
      <c r="I343" s="108"/>
      <c r="J343" s="104"/>
      <c r="K343" s="37">
        <v>213</v>
      </c>
      <c r="L343" s="103"/>
      <c r="M343" s="108"/>
      <c r="N343" s="104"/>
      <c r="O343" s="37">
        <v>214</v>
      </c>
      <c r="P343" s="103"/>
      <c r="Q343" s="108"/>
      <c r="R343" s="104"/>
      <c r="S343" s="37">
        <v>215</v>
      </c>
      <c r="T343" s="103"/>
      <c r="U343" s="108"/>
      <c r="V343" s="104"/>
      <c r="W343" s="37">
        <v>216</v>
      </c>
      <c r="X343" s="103"/>
      <c r="Y343" s="104"/>
    </row>
    <row r="344" spans="2:25" ht="18.5" thickBot="1">
      <c r="B344" s="112" t="s">
        <v>186</v>
      </c>
      <c r="C344" s="113"/>
      <c r="D344" s="113"/>
      <c r="E344" s="113"/>
      <c r="F344" s="114"/>
      <c r="G344" s="37">
        <v>217</v>
      </c>
      <c r="H344" s="103"/>
      <c r="I344" s="108"/>
      <c r="J344" s="104"/>
      <c r="K344" s="103"/>
      <c r="L344" s="108"/>
      <c r="M344" s="108"/>
      <c r="N344" s="104"/>
      <c r="O344" s="103"/>
      <c r="P344" s="108"/>
      <c r="Q344" s="108"/>
      <c r="R344" s="104"/>
      <c r="S344" s="103"/>
      <c r="T344" s="108"/>
      <c r="U344" s="108"/>
      <c r="V344" s="104"/>
      <c r="W344" s="37">
        <v>218</v>
      </c>
      <c r="X344" s="103"/>
      <c r="Y344" s="104"/>
    </row>
    <row r="345" spans="2:25" ht="18.5" thickBot="1">
      <c r="B345" s="210" t="s">
        <v>346</v>
      </c>
      <c r="C345" s="113"/>
      <c r="D345" s="113"/>
      <c r="E345" s="113"/>
      <c r="F345" s="114"/>
      <c r="G345" s="37">
        <v>219</v>
      </c>
      <c r="H345" s="103"/>
      <c r="I345" s="108"/>
      <c r="J345" s="104"/>
      <c r="K345" s="37">
        <v>222</v>
      </c>
      <c r="L345" s="103"/>
      <c r="M345" s="108"/>
      <c r="N345" s="104"/>
      <c r="O345" s="37">
        <v>225</v>
      </c>
      <c r="P345" s="103"/>
      <c r="Q345" s="108"/>
      <c r="R345" s="104"/>
      <c r="S345" s="37">
        <v>228</v>
      </c>
      <c r="T345" s="103"/>
      <c r="U345" s="108"/>
      <c r="V345" s="104"/>
      <c r="W345" s="37">
        <v>231</v>
      </c>
      <c r="X345" s="103"/>
      <c r="Y345" s="104"/>
    </row>
    <row r="346" spans="2:25" ht="18.5" thickBot="1">
      <c r="B346" s="112" t="s">
        <v>347</v>
      </c>
      <c r="C346" s="113"/>
      <c r="D346" s="113"/>
      <c r="E346" s="113"/>
      <c r="F346" s="114"/>
      <c r="G346" s="37">
        <v>220</v>
      </c>
      <c r="H346" s="103"/>
      <c r="I346" s="108"/>
      <c r="J346" s="104"/>
      <c r="K346" s="37">
        <v>223</v>
      </c>
      <c r="L346" s="103"/>
      <c r="M346" s="108"/>
      <c r="N346" s="104"/>
      <c r="O346" s="37">
        <v>226</v>
      </c>
      <c r="P346" s="103"/>
      <c r="Q346" s="108"/>
      <c r="R346" s="104"/>
      <c r="S346" s="37">
        <v>229</v>
      </c>
      <c r="T346" s="103"/>
      <c r="U346" s="108"/>
      <c r="V346" s="104"/>
      <c r="W346" s="37">
        <v>232</v>
      </c>
      <c r="X346" s="103"/>
      <c r="Y346" s="104"/>
    </row>
    <row r="347" spans="2:25" ht="18.5" thickBot="1">
      <c r="B347" s="112" t="s">
        <v>348</v>
      </c>
      <c r="C347" s="113"/>
      <c r="D347" s="113"/>
      <c r="E347" s="113"/>
      <c r="F347" s="114"/>
      <c r="G347" s="37">
        <v>221</v>
      </c>
      <c r="H347" s="103"/>
      <c r="I347" s="108"/>
      <c r="J347" s="104"/>
      <c r="K347" s="37">
        <v>224</v>
      </c>
      <c r="L347" s="103"/>
      <c r="M347" s="108"/>
      <c r="N347" s="104"/>
      <c r="O347" s="37">
        <v>227</v>
      </c>
      <c r="P347" s="103"/>
      <c r="Q347" s="108"/>
      <c r="R347" s="104"/>
      <c r="S347" s="37">
        <v>230</v>
      </c>
      <c r="T347" s="103"/>
      <c r="U347" s="108"/>
      <c r="V347" s="104"/>
      <c r="W347" s="37">
        <v>233</v>
      </c>
      <c r="X347" s="103"/>
      <c r="Y347" s="104"/>
    </row>
    <row r="348" spans="2:25" ht="18.5" thickBot="1"/>
    <row r="349" spans="2:25" ht="18.5" customHeight="1">
      <c r="B349" s="1"/>
      <c r="W349" s="202" t="s">
        <v>345</v>
      </c>
      <c r="X349" s="216"/>
      <c r="Y349" s="217"/>
    </row>
    <row r="350" spans="2:25" ht="18.5" thickBot="1">
      <c r="W350" s="218"/>
      <c r="X350" s="219"/>
      <c r="Y350" s="220"/>
    </row>
  </sheetData>
  <mergeCells count="927">
    <mergeCell ref="B2:D2"/>
    <mergeCell ref="J2:K2"/>
    <mergeCell ref="N2:O2"/>
    <mergeCell ref="X346:Y346"/>
    <mergeCell ref="X347:Y347"/>
    <mergeCell ref="P288:R288"/>
    <mergeCell ref="X288:Z288"/>
    <mergeCell ref="P289:R289"/>
    <mergeCell ref="X289:Z289"/>
    <mergeCell ref="T304:V304"/>
    <mergeCell ref="X304:Z304"/>
    <mergeCell ref="T305:V305"/>
    <mergeCell ref="X305:Z305"/>
    <mergeCell ref="T307:V307"/>
    <mergeCell ref="X307:Z307"/>
    <mergeCell ref="O305:R305"/>
    <mergeCell ref="M294:S294"/>
    <mergeCell ref="W303:Z303"/>
    <mergeCell ref="S303:V303"/>
    <mergeCell ref="T309:V309"/>
    <mergeCell ref="X309:Z309"/>
    <mergeCell ref="T310:V310"/>
    <mergeCell ref="X310:Z310"/>
    <mergeCell ref="P325:R325"/>
    <mergeCell ref="T325:V325"/>
    <mergeCell ref="X325:Z325"/>
    <mergeCell ref="X321:Z321"/>
    <mergeCell ref="X282:Z282"/>
    <mergeCell ref="P283:R283"/>
    <mergeCell ref="X283:Z283"/>
    <mergeCell ref="T284:V284"/>
    <mergeCell ref="X284:Z284"/>
    <mergeCell ref="P286:R286"/>
    <mergeCell ref="X286:Z286"/>
    <mergeCell ref="P287:R287"/>
    <mergeCell ref="X287:Z287"/>
    <mergeCell ref="X263:Y263"/>
    <mergeCell ref="H261:J261"/>
    <mergeCell ref="L261:N261"/>
    <mergeCell ref="P261:R261"/>
    <mergeCell ref="T261:V261"/>
    <mergeCell ref="X261:Y261"/>
    <mergeCell ref="H262:J262"/>
    <mergeCell ref="L262:N262"/>
    <mergeCell ref="P262:R262"/>
    <mergeCell ref="T262:V262"/>
    <mergeCell ref="X262:Y262"/>
    <mergeCell ref="H230:L230"/>
    <mergeCell ref="M230:O230"/>
    <mergeCell ref="X241:Z241"/>
    <mergeCell ref="S222:V222"/>
    <mergeCell ref="R232:S232"/>
    <mergeCell ref="V232:W232"/>
    <mergeCell ref="H260:J260"/>
    <mergeCell ref="L260:N260"/>
    <mergeCell ref="P260:R260"/>
    <mergeCell ref="T260:V260"/>
    <mergeCell ref="X260:Y260"/>
    <mergeCell ref="X242:Z242"/>
    <mergeCell ref="X243:Z243"/>
    <mergeCell ref="X244:Z244"/>
    <mergeCell ref="I228:K228"/>
    <mergeCell ref="Q230:V230"/>
    <mergeCell ref="G232:P232"/>
    <mergeCell ref="V234:W234"/>
    <mergeCell ref="X234:Z234"/>
    <mergeCell ref="W236:Z236"/>
    <mergeCell ref="X238:Z238"/>
    <mergeCell ref="X239:Z239"/>
    <mergeCell ref="F244:H244"/>
    <mergeCell ref="I244:N244"/>
    <mergeCell ref="X237:Z237"/>
    <mergeCell ref="X220:Z220"/>
    <mergeCell ref="X221:Z221"/>
    <mergeCell ref="N200:Q200"/>
    <mergeCell ref="V194:Y194"/>
    <mergeCell ref="R194:U194"/>
    <mergeCell ref="S195:U195"/>
    <mergeCell ref="W195:Y195"/>
    <mergeCell ref="S196:U196"/>
    <mergeCell ref="W196:Y196"/>
    <mergeCell ref="S198:U198"/>
    <mergeCell ref="W198:Y198"/>
    <mergeCell ref="M228:S228"/>
    <mergeCell ref="P216:R216"/>
    <mergeCell ref="X216:Z216"/>
    <mergeCell ref="S219:V219"/>
    <mergeCell ref="S217:V217"/>
    <mergeCell ref="X212:Z212"/>
    <mergeCell ref="W199:Y199"/>
    <mergeCell ref="S180:V180"/>
    <mergeCell ref="U189:V189"/>
    <mergeCell ref="U191:V191"/>
    <mergeCell ref="W191:Y191"/>
    <mergeCell ref="V193:Y193"/>
    <mergeCell ref="P222:R222"/>
    <mergeCell ref="X222:Z222"/>
    <mergeCell ref="L185:R185"/>
    <mergeCell ref="S200:U200"/>
    <mergeCell ref="W200:Y200"/>
    <mergeCell ref="S201:U201"/>
    <mergeCell ref="W201:Y201"/>
    <mergeCell ref="X217:Z217"/>
    <mergeCell ref="P219:R219"/>
    <mergeCell ref="X219:Z219"/>
    <mergeCell ref="S199:U199"/>
    <mergeCell ref="I217:N217"/>
    <mergeCell ref="P217:R217"/>
    <mergeCell ref="H170:J170"/>
    <mergeCell ref="L170:N170"/>
    <mergeCell ref="P170:R170"/>
    <mergeCell ref="T170:V170"/>
    <mergeCell ref="H172:J172"/>
    <mergeCell ref="L172:N172"/>
    <mergeCell ref="P172:R172"/>
    <mergeCell ref="T172:V172"/>
    <mergeCell ref="T166:V166"/>
    <mergeCell ref="G169:J169"/>
    <mergeCell ref="L124:N124"/>
    <mergeCell ref="V124:X124"/>
    <mergeCell ref="C131:D131"/>
    <mergeCell ref="F131:J131"/>
    <mergeCell ref="L131:N131"/>
    <mergeCell ref="P131:T131"/>
    <mergeCell ref="V131:X131"/>
    <mergeCell ref="F132:J132"/>
    <mergeCell ref="L132:N132"/>
    <mergeCell ref="P132:T132"/>
    <mergeCell ref="V132:X132"/>
    <mergeCell ref="T129:U129"/>
    <mergeCell ref="V129:X129"/>
    <mergeCell ref="E130:J130"/>
    <mergeCell ref="K130:N130"/>
    <mergeCell ref="O130:T130"/>
    <mergeCell ref="U130:X130"/>
    <mergeCell ref="E124:J124"/>
    <mergeCell ref="O124:T124"/>
    <mergeCell ref="B126:D126"/>
    <mergeCell ref="J126:L126"/>
    <mergeCell ref="B128:F128"/>
    <mergeCell ref="G128:Y128"/>
    <mergeCell ref="B130:D130"/>
    <mergeCell ref="L115:N115"/>
    <mergeCell ref="V115:X115"/>
    <mergeCell ref="C122:D122"/>
    <mergeCell ref="F122:J122"/>
    <mergeCell ref="L122:N122"/>
    <mergeCell ref="P122:T122"/>
    <mergeCell ref="V122:X122"/>
    <mergeCell ref="F123:J123"/>
    <mergeCell ref="L123:N123"/>
    <mergeCell ref="P123:T123"/>
    <mergeCell ref="V123:X123"/>
    <mergeCell ref="E115:J115"/>
    <mergeCell ref="O115:T115"/>
    <mergeCell ref="B121:D121"/>
    <mergeCell ref="E121:J121"/>
    <mergeCell ref="K121:N121"/>
    <mergeCell ref="O121:T121"/>
    <mergeCell ref="U121:X121"/>
    <mergeCell ref="T120:U120"/>
    <mergeCell ref="V120:X120"/>
    <mergeCell ref="B119:F119"/>
    <mergeCell ref="G119:Y119"/>
    <mergeCell ref="B117:D117"/>
    <mergeCell ref="J117:L117"/>
    <mergeCell ref="P114:T114"/>
    <mergeCell ref="V114:X114"/>
    <mergeCell ref="B91:D91"/>
    <mergeCell ref="E91:G91"/>
    <mergeCell ref="H91:M91"/>
    <mergeCell ref="N91:Q91"/>
    <mergeCell ref="O112:T112"/>
    <mergeCell ref="U112:X112"/>
    <mergeCell ref="B108:D108"/>
    <mergeCell ref="J108:L108"/>
    <mergeCell ref="B110:F110"/>
    <mergeCell ref="G110:Y110"/>
    <mergeCell ref="T111:U111"/>
    <mergeCell ref="V111:X111"/>
    <mergeCell ref="B105:D105"/>
    <mergeCell ref="E105:G105"/>
    <mergeCell ref="H105:M105"/>
    <mergeCell ref="N105:Q105"/>
    <mergeCell ref="R105:U105"/>
    <mergeCell ref="U102:V102"/>
    <mergeCell ref="W102:Y102"/>
    <mergeCell ref="E104:G104"/>
    <mergeCell ref="W65:Y65"/>
    <mergeCell ref="S66:U66"/>
    <mergeCell ref="W66:Y66"/>
    <mergeCell ref="O67:Q67"/>
    <mergeCell ref="W67:Y67"/>
    <mergeCell ref="S91:U91"/>
    <mergeCell ref="W91:Y91"/>
    <mergeCell ref="W105:Y105"/>
    <mergeCell ref="C113:D113"/>
    <mergeCell ref="F113:J113"/>
    <mergeCell ref="L113:N113"/>
    <mergeCell ref="P113:T113"/>
    <mergeCell ref="V113:X113"/>
    <mergeCell ref="W89:Y89"/>
    <mergeCell ref="S90:U90"/>
    <mergeCell ref="W90:Y90"/>
    <mergeCell ref="B69:D69"/>
    <mergeCell ref="E69:G69"/>
    <mergeCell ref="H69:M69"/>
    <mergeCell ref="R69:U69"/>
    <mergeCell ref="B68:D68"/>
    <mergeCell ref="E68:G68"/>
    <mergeCell ref="H68:M68"/>
    <mergeCell ref="N68:Q68"/>
    <mergeCell ref="W60:Y60"/>
    <mergeCell ref="S61:U61"/>
    <mergeCell ref="W61:Y61"/>
    <mergeCell ref="V56:Y56"/>
    <mergeCell ref="U52:V52"/>
    <mergeCell ref="W54:Y54"/>
    <mergeCell ref="S63:U63"/>
    <mergeCell ref="W63:Y63"/>
    <mergeCell ref="S64:U64"/>
    <mergeCell ref="W64:Y64"/>
    <mergeCell ref="O40:Q40"/>
    <mergeCell ref="W40:Y40"/>
    <mergeCell ref="O41:Q41"/>
    <mergeCell ref="W41:Y41"/>
    <mergeCell ref="W42:Y42"/>
    <mergeCell ref="W57:Y57"/>
    <mergeCell ref="O58:Q58"/>
    <mergeCell ref="W58:Y58"/>
    <mergeCell ref="S59:U59"/>
    <mergeCell ref="W59:Y59"/>
    <mergeCell ref="U54:V54"/>
    <mergeCell ref="P50:U50"/>
    <mergeCell ref="R56:U56"/>
    <mergeCell ref="W349:Y350"/>
    <mergeCell ref="W341:Y341"/>
    <mergeCell ref="G342:J342"/>
    <mergeCell ref="K342:N342"/>
    <mergeCell ref="O342:R342"/>
    <mergeCell ref="S342:V342"/>
    <mergeCell ref="W342:Y342"/>
    <mergeCell ref="H343:J343"/>
    <mergeCell ref="L343:N343"/>
    <mergeCell ref="P343:R343"/>
    <mergeCell ref="T343:V343"/>
    <mergeCell ref="X343:Y343"/>
    <mergeCell ref="H344:J344"/>
    <mergeCell ref="X344:Y344"/>
    <mergeCell ref="H345:J345"/>
    <mergeCell ref="L345:N345"/>
    <mergeCell ref="P345:R345"/>
    <mergeCell ref="T345:V345"/>
    <mergeCell ref="X345:Y345"/>
    <mergeCell ref="H347:J347"/>
    <mergeCell ref="L346:N346"/>
    <mergeCell ref="L347:N347"/>
    <mergeCell ref="P346:R346"/>
    <mergeCell ref="P347:R347"/>
    <mergeCell ref="F310:H310"/>
    <mergeCell ref="I310:N310"/>
    <mergeCell ref="O310:R310"/>
    <mergeCell ref="C307:E307"/>
    <mergeCell ref="F307:H307"/>
    <mergeCell ref="I307:N307"/>
    <mergeCell ref="O307:R307"/>
    <mergeCell ref="E313:G313"/>
    <mergeCell ref="C309:E309"/>
    <mergeCell ref="F309:H309"/>
    <mergeCell ref="I309:N309"/>
    <mergeCell ref="O309:R309"/>
    <mergeCell ref="I313:K313"/>
    <mergeCell ref="I289:N289"/>
    <mergeCell ref="S289:V289"/>
    <mergeCell ref="V300:W300"/>
    <mergeCell ref="X300:Z300"/>
    <mergeCell ref="C305:E305"/>
    <mergeCell ref="F305:H305"/>
    <mergeCell ref="I305:N305"/>
    <mergeCell ref="T308:V308"/>
    <mergeCell ref="X308:Z308"/>
    <mergeCell ref="O302:R302"/>
    <mergeCell ref="S302:V302"/>
    <mergeCell ref="W302:Z302"/>
    <mergeCell ref="E292:G292"/>
    <mergeCell ref="I292:K292"/>
    <mergeCell ref="I294:K294"/>
    <mergeCell ref="D298:F298"/>
    <mergeCell ref="G298:P298"/>
    <mergeCell ref="R298:S298"/>
    <mergeCell ref="V298:W298"/>
    <mergeCell ref="H296:L296"/>
    <mergeCell ref="M296:O296"/>
    <mergeCell ref="Q296:V296"/>
    <mergeCell ref="U339:V339"/>
    <mergeCell ref="W339:Y339"/>
    <mergeCell ref="H335:J335"/>
    <mergeCell ref="L335:T335"/>
    <mergeCell ref="B341:F342"/>
    <mergeCell ref="G341:J341"/>
    <mergeCell ref="K341:N341"/>
    <mergeCell ref="O341:R341"/>
    <mergeCell ref="S341:V341"/>
    <mergeCell ref="D333:F333"/>
    <mergeCell ref="H333:J333"/>
    <mergeCell ref="D319:F319"/>
    <mergeCell ref="V321:W321"/>
    <mergeCell ref="C325:E325"/>
    <mergeCell ref="F325:H325"/>
    <mergeCell ref="I325:N325"/>
    <mergeCell ref="W324:Z324"/>
    <mergeCell ref="S323:V323"/>
    <mergeCell ref="W323:Z323"/>
    <mergeCell ref="V319:W319"/>
    <mergeCell ref="C323:E323"/>
    <mergeCell ref="F323:H323"/>
    <mergeCell ref="I323:N323"/>
    <mergeCell ref="O323:R323"/>
    <mergeCell ref="X327:Z327"/>
    <mergeCell ref="G319:P319"/>
    <mergeCell ref="R319:S319"/>
    <mergeCell ref="I315:K315"/>
    <mergeCell ref="C308:E308"/>
    <mergeCell ref="F308:H308"/>
    <mergeCell ref="I308:N308"/>
    <mergeCell ref="O308:R308"/>
    <mergeCell ref="C310:E310"/>
    <mergeCell ref="X281:Z281"/>
    <mergeCell ref="C286:E286"/>
    <mergeCell ref="F286:H286"/>
    <mergeCell ref="I286:N286"/>
    <mergeCell ref="S286:V286"/>
    <mergeCell ref="M315:S315"/>
    <mergeCell ref="C284:E284"/>
    <mergeCell ref="F284:H284"/>
    <mergeCell ref="I284:N284"/>
    <mergeCell ref="O284:R284"/>
    <mergeCell ref="S282:V282"/>
    <mergeCell ref="C281:E281"/>
    <mergeCell ref="F281:H281"/>
    <mergeCell ref="I281:N281"/>
    <mergeCell ref="O281:R281"/>
    <mergeCell ref="S281:V281"/>
    <mergeCell ref="C283:E283"/>
    <mergeCell ref="F283:H283"/>
    <mergeCell ref="H317:L317"/>
    <mergeCell ref="M317:O317"/>
    <mergeCell ref="Q317:V317"/>
    <mergeCell ref="C288:E288"/>
    <mergeCell ref="F288:H288"/>
    <mergeCell ref="I288:N288"/>
    <mergeCell ref="S288:V288"/>
    <mergeCell ref="C287:E287"/>
    <mergeCell ref="F287:H287"/>
    <mergeCell ref="I287:N287"/>
    <mergeCell ref="S287:V287"/>
    <mergeCell ref="C289:E289"/>
    <mergeCell ref="F289:H289"/>
    <mergeCell ref="O304:R304"/>
    <mergeCell ref="C303:E303"/>
    <mergeCell ref="F303:H303"/>
    <mergeCell ref="I303:N303"/>
    <mergeCell ref="O303:R303"/>
    <mergeCell ref="C304:E304"/>
    <mergeCell ref="F304:H304"/>
    <mergeCell ref="I304:N304"/>
    <mergeCell ref="C302:E302"/>
    <mergeCell ref="F302:H302"/>
    <mergeCell ref="I302:N302"/>
    <mergeCell ref="C280:E280"/>
    <mergeCell ref="F280:H280"/>
    <mergeCell ref="I280:N280"/>
    <mergeCell ref="O280:R280"/>
    <mergeCell ref="S280:V280"/>
    <mergeCell ref="V278:W278"/>
    <mergeCell ref="I272:K272"/>
    <mergeCell ref="E270:G270"/>
    <mergeCell ref="M272:S272"/>
    <mergeCell ref="H274:L274"/>
    <mergeCell ref="M274:O274"/>
    <mergeCell ref="Q274:V274"/>
    <mergeCell ref="D276:F276"/>
    <mergeCell ref="G276:P276"/>
    <mergeCell ref="R276:S276"/>
    <mergeCell ref="V276:W276"/>
    <mergeCell ref="W280:Z280"/>
    <mergeCell ref="X278:Z278"/>
    <mergeCell ref="I270:K270"/>
    <mergeCell ref="I283:N283"/>
    <mergeCell ref="S283:V283"/>
    <mergeCell ref="C282:E282"/>
    <mergeCell ref="F282:H282"/>
    <mergeCell ref="I282:N282"/>
    <mergeCell ref="P282:R282"/>
    <mergeCell ref="AW265:AY265"/>
    <mergeCell ref="W258:Y258"/>
    <mergeCell ref="W259:Y259"/>
    <mergeCell ref="AW258:AY258"/>
    <mergeCell ref="AW259:AY259"/>
    <mergeCell ref="AW260:AY260"/>
    <mergeCell ref="AW261:AY261"/>
    <mergeCell ref="AW262:AY262"/>
    <mergeCell ref="AW263:AY263"/>
    <mergeCell ref="AW264:AY264"/>
    <mergeCell ref="X264:Y264"/>
    <mergeCell ref="X265:Y265"/>
    <mergeCell ref="B264:F264"/>
    <mergeCell ref="B265:F265"/>
    <mergeCell ref="B262:F262"/>
    <mergeCell ref="B258:F259"/>
    <mergeCell ref="G258:J258"/>
    <mergeCell ref="O258:R258"/>
    <mergeCell ref="S258:V258"/>
    <mergeCell ref="D250:F250"/>
    <mergeCell ref="H250:J250"/>
    <mergeCell ref="H252:J252"/>
    <mergeCell ref="G254:K254"/>
    <mergeCell ref="L254:N254"/>
    <mergeCell ref="P254:U254"/>
    <mergeCell ref="B263:F263"/>
    <mergeCell ref="K258:N258"/>
    <mergeCell ref="G259:J259"/>
    <mergeCell ref="O259:R259"/>
    <mergeCell ref="S259:V259"/>
    <mergeCell ref="K259:N259"/>
    <mergeCell ref="B261:F261"/>
    <mergeCell ref="B260:F260"/>
    <mergeCell ref="E252:G252"/>
    <mergeCell ref="H263:J263"/>
    <mergeCell ref="L263:N263"/>
    <mergeCell ref="P263:R263"/>
    <mergeCell ref="T263:V263"/>
    <mergeCell ref="C237:E237"/>
    <mergeCell ref="F237:H237"/>
    <mergeCell ref="I237:N237"/>
    <mergeCell ref="O237:R237"/>
    <mergeCell ref="C236:E236"/>
    <mergeCell ref="F236:H236"/>
    <mergeCell ref="I236:N236"/>
    <mergeCell ref="O236:R236"/>
    <mergeCell ref="L252:T252"/>
    <mergeCell ref="P238:R238"/>
    <mergeCell ref="T239:V239"/>
    <mergeCell ref="P241:R241"/>
    <mergeCell ref="P243:R243"/>
    <mergeCell ref="T244:V244"/>
    <mergeCell ref="F243:H243"/>
    <mergeCell ref="I243:N243"/>
    <mergeCell ref="S243:V243"/>
    <mergeCell ref="S238:V238"/>
    <mergeCell ref="S237:V237"/>
    <mergeCell ref="S236:V236"/>
    <mergeCell ref="F238:H238"/>
    <mergeCell ref="I238:N238"/>
    <mergeCell ref="C244:E244"/>
    <mergeCell ref="O244:R244"/>
    <mergeCell ref="C221:E221"/>
    <mergeCell ref="F221:H221"/>
    <mergeCell ref="I221:N221"/>
    <mergeCell ref="S221:V221"/>
    <mergeCell ref="C220:E220"/>
    <mergeCell ref="F220:H220"/>
    <mergeCell ref="I220:N220"/>
    <mergeCell ref="S220:V220"/>
    <mergeCell ref="P220:R220"/>
    <mergeCell ref="P221:R221"/>
    <mergeCell ref="B201:D201"/>
    <mergeCell ref="E201:G201"/>
    <mergeCell ref="H201:M201"/>
    <mergeCell ref="N201:Q201"/>
    <mergeCell ref="V212:W212"/>
    <mergeCell ref="I206:K206"/>
    <mergeCell ref="M206:S206"/>
    <mergeCell ref="H208:L208"/>
    <mergeCell ref="M208:O208"/>
    <mergeCell ref="Q208:V208"/>
    <mergeCell ref="D210:F210"/>
    <mergeCell ref="G210:P210"/>
    <mergeCell ref="R210:S210"/>
    <mergeCell ref="V210:W210"/>
    <mergeCell ref="I204:K204"/>
    <mergeCell ref="B200:D200"/>
    <mergeCell ref="E200:G200"/>
    <mergeCell ref="H200:M200"/>
    <mergeCell ref="B199:D199"/>
    <mergeCell ref="E199:G199"/>
    <mergeCell ref="H199:M199"/>
    <mergeCell ref="N199:Q199"/>
    <mergeCell ref="H176:J176"/>
    <mergeCell ref="L176:N176"/>
    <mergeCell ref="P176:R176"/>
    <mergeCell ref="H177:J177"/>
    <mergeCell ref="L177:N177"/>
    <mergeCell ref="P177:R177"/>
    <mergeCell ref="P178:R178"/>
    <mergeCell ref="H196:M196"/>
    <mergeCell ref="N196:Q196"/>
    <mergeCell ref="H194:M194"/>
    <mergeCell ref="N194:Q194"/>
    <mergeCell ref="B195:D195"/>
    <mergeCell ref="E195:G195"/>
    <mergeCell ref="H195:M195"/>
    <mergeCell ref="N195:Q195"/>
    <mergeCell ref="B194:D194"/>
    <mergeCell ref="B198:D198"/>
    <mergeCell ref="E198:G198"/>
    <mergeCell ref="H198:M198"/>
    <mergeCell ref="N198:Q198"/>
    <mergeCell ref="B196:D196"/>
    <mergeCell ref="E196:G196"/>
    <mergeCell ref="E194:G194"/>
    <mergeCell ref="B193:D193"/>
    <mergeCell ref="E193:G193"/>
    <mergeCell ref="H193:M193"/>
    <mergeCell ref="N193:Q193"/>
    <mergeCell ref="R193:U193"/>
    <mergeCell ref="B183:D183"/>
    <mergeCell ref="J183:L183"/>
    <mergeCell ref="H185:J185"/>
    <mergeCell ref="G187:K187"/>
    <mergeCell ref="L187:N187"/>
    <mergeCell ref="P187:U187"/>
    <mergeCell ref="B175:F175"/>
    <mergeCell ref="H175:J175"/>
    <mergeCell ref="L175:N175"/>
    <mergeCell ref="H178:J178"/>
    <mergeCell ref="P175:R175"/>
    <mergeCell ref="T175:V175"/>
    <mergeCell ref="T176:V176"/>
    <mergeCell ref="T177:V177"/>
    <mergeCell ref="T178:V178"/>
    <mergeCell ref="W144:Y144"/>
    <mergeCell ref="B136:D136"/>
    <mergeCell ref="J136:L136"/>
    <mergeCell ref="N148:Q148"/>
    <mergeCell ref="L133:N133"/>
    <mergeCell ref="V133:X133"/>
    <mergeCell ref="B171:F171"/>
    <mergeCell ref="B177:F177"/>
    <mergeCell ref="B178:F178"/>
    <mergeCell ref="B176:F176"/>
    <mergeCell ref="H171:J171"/>
    <mergeCell ref="L171:N171"/>
    <mergeCell ref="P171:R171"/>
    <mergeCell ref="H173:J173"/>
    <mergeCell ref="T171:V171"/>
    <mergeCell ref="B174:F174"/>
    <mergeCell ref="B173:F173"/>
    <mergeCell ref="L173:N173"/>
    <mergeCell ref="P173:R173"/>
    <mergeCell ref="W147:Y147"/>
    <mergeCell ref="S148:U148"/>
    <mergeCell ref="W148:Y148"/>
    <mergeCell ref="S149:U149"/>
    <mergeCell ref="W149:Y149"/>
    <mergeCell ref="B152:D152"/>
    <mergeCell ref="E152:G152"/>
    <mergeCell ref="H152:M152"/>
    <mergeCell ref="N152:Q152"/>
    <mergeCell ref="R146:U146"/>
    <mergeCell ref="V146:Y146"/>
    <mergeCell ref="B147:D147"/>
    <mergeCell ref="E147:G147"/>
    <mergeCell ref="H147:M147"/>
    <mergeCell ref="N147:Q147"/>
    <mergeCell ref="R147:U147"/>
    <mergeCell ref="S151:U151"/>
    <mergeCell ref="W151:Y151"/>
    <mergeCell ref="S152:U152"/>
    <mergeCell ref="W152:Y152"/>
    <mergeCell ref="W68:Y68"/>
    <mergeCell ref="O69:Q69"/>
    <mergeCell ref="W69:Y69"/>
    <mergeCell ref="B85:D85"/>
    <mergeCell ref="E85:G85"/>
    <mergeCell ref="H85:M85"/>
    <mergeCell ref="N85:Q85"/>
    <mergeCell ref="S85:U85"/>
    <mergeCell ref="W85:Y85"/>
    <mergeCell ref="N83:Q83"/>
    <mergeCell ref="R83:U83"/>
    <mergeCell ref="Q78:R78"/>
    <mergeCell ref="W83:Y83"/>
    <mergeCell ref="W84:Y84"/>
    <mergeCell ref="S84:U84"/>
    <mergeCell ref="U80:V80"/>
    <mergeCell ref="W80:Y80"/>
    <mergeCell ref="E82:G82"/>
    <mergeCell ref="H82:M82"/>
    <mergeCell ref="N82:Q82"/>
    <mergeCell ref="R82:U82"/>
    <mergeCell ref="V82:Y82"/>
    <mergeCell ref="D72:F72"/>
    <mergeCell ref="H74:J74"/>
    <mergeCell ref="W86:Y86"/>
    <mergeCell ref="W88:Y88"/>
    <mergeCell ref="E66:G66"/>
    <mergeCell ref="H66:M66"/>
    <mergeCell ref="N66:Q66"/>
    <mergeCell ref="B67:D67"/>
    <mergeCell ref="E67:G67"/>
    <mergeCell ref="H67:M67"/>
    <mergeCell ref="R67:U67"/>
    <mergeCell ref="B66:D66"/>
    <mergeCell ref="B88:D88"/>
    <mergeCell ref="E88:G88"/>
    <mergeCell ref="H88:M88"/>
    <mergeCell ref="N88:Q88"/>
    <mergeCell ref="S88:U88"/>
    <mergeCell ref="U78:V78"/>
    <mergeCell ref="B84:D84"/>
    <mergeCell ref="E84:G84"/>
    <mergeCell ref="H84:M84"/>
    <mergeCell ref="N84:Q84"/>
    <mergeCell ref="B83:D83"/>
    <mergeCell ref="E83:G83"/>
    <mergeCell ref="H83:M83"/>
    <mergeCell ref="S68:U68"/>
    <mergeCell ref="B56:D56"/>
    <mergeCell ref="B65:D65"/>
    <mergeCell ref="E65:G65"/>
    <mergeCell ref="H65:M65"/>
    <mergeCell ref="R65:U65"/>
    <mergeCell ref="O65:Q65"/>
    <mergeCell ref="E57:G57"/>
    <mergeCell ref="H57:M57"/>
    <mergeCell ref="N57:Q57"/>
    <mergeCell ref="R57:U57"/>
    <mergeCell ref="E60:G60"/>
    <mergeCell ref="H60:M60"/>
    <mergeCell ref="R60:U60"/>
    <mergeCell ref="B57:D57"/>
    <mergeCell ref="H63:M63"/>
    <mergeCell ref="N63:Q63"/>
    <mergeCell ref="B60:D60"/>
    <mergeCell ref="B59:D59"/>
    <mergeCell ref="E59:G59"/>
    <mergeCell ref="H59:M59"/>
    <mergeCell ref="N59:Q59"/>
    <mergeCell ref="H56:M56"/>
    <mergeCell ref="N56:Q56"/>
    <mergeCell ref="B35:D35"/>
    <mergeCell ref="E35:G35"/>
    <mergeCell ref="H35:M35"/>
    <mergeCell ref="B39:D39"/>
    <mergeCell ref="E39:G39"/>
    <mergeCell ref="H39:M39"/>
    <mergeCell ref="R39:U39"/>
    <mergeCell ref="R35:U35"/>
    <mergeCell ref="O36:Q36"/>
    <mergeCell ref="S37:U37"/>
    <mergeCell ref="O39:Q39"/>
    <mergeCell ref="N37:Q37"/>
    <mergeCell ref="B36:D36"/>
    <mergeCell ref="E36:G36"/>
    <mergeCell ref="H36:M36"/>
    <mergeCell ref="R36:U36"/>
    <mergeCell ref="G50:K50"/>
    <mergeCell ref="L50:N50"/>
    <mergeCell ref="V104:Y104"/>
    <mergeCell ref="D94:F94"/>
    <mergeCell ref="H94:J94"/>
    <mergeCell ref="H96:J96"/>
    <mergeCell ref="L96:R96"/>
    <mergeCell ref="G98:K98"/>
    <mergeCell ref="L98:N98"/>
    <mergeCell ref="P98:U98"/>
    <mergeCell ref="U100:V100"/>
    <mergeCell ref="C52:E52"/>
    <mergeCell ref="F52:O52"/>
    <mergeCell ref="Q52:R52"/>
    <mergeCell ref="O60:Q60"/>
    <mergeCell ref="B64:D64"/>
    <mergeCell ref="E64:G64"/>
    <mergeCell ref="H64:M64"/>
    <mergeCell ref="N64:Q64"/>
    <mergeCell ref="B61:D61"/>
    <mergeCell ref="E61:G61"/>
    <mergeCell ref="H61:M61"/>
    <mergeCell ref="N61:Q61"/>
    <mergeCell ref="H72:J72"/>
    <mergeCell ref="P27:U27"/>
    <mergeCell ref="F29:O29"/>
    <mergeCell ref="Q29:R29"/>
    <mergeCell ref="U29:V29"/>
    <mergeCell ref="U31:V31"/>
    <mergeCell ref="B33:D33"/>
    <mergeCell ref="E33:G33"/>
    <mergeCell ref="H33:M33"/>
    <mergeCell ref="N33:Q33"/>
    <mergeCell ref="R33:U33"/>
    <mergeCell ref="C29:E29"/>
    <mergeCell ref="V33:Y33"/>
    <mergeCell ref="B34:D34"/>
    <mergeCell ref="E34:G34"/>
    <mergeCell ref="H34:M34"/>
    <mergeCell ref="N34:Q34"/>
    <mergeCell ref="R34:U34"/>
    <mergeCell ref="W34:Y34"/>
    <mergeCell ref="O35:Q35"/>
    <mergeCell ref="W35:Y35"/>
    <mergeCell ref="H48:J48"/>
    <mergeCell ref="L48:R48"/>
    <mergeCell ref="H41:M41"/>
    <mergeCell ref="O42:Q42"/>
    <mergeCell ref="B42:D42"/>
    <mergeCell ref="R42:U42"/>
    <mergeCell ref="W36:Y36"/>
    <mergeCell ref="W37:Y37"/>
    <mergeCell ref="W39:Y39"/>
    <mergeCell ref="B40:D40"/>
    <mergeCell ref="R40:U40"/>
    <mergeCell ref="B41:D41"/>
    <mergeCell ref="R41:U41"/>
    <mergeCell ref="B37:D37"/>
    <mergeCell ref="E37:G37"/>
    <mergeCell ref="H37:M37"/>
    <mergeCell ref="B347:F347"/>
    <mergeCell ref="B345:F345"/>
    <mergeCell ref="B343:F343"/>
    <mergeCell ref="G337:K337"/>
    <mergeCell ref="L337:N337"/>
    <mergeCell ref="P337:U337"/>
    <mergeCell ref="C324:E324"/>
    <mergeCell ref="F324:H324"/>
    <mergeCell ref="I324:N324"/>
    <mergeCell ref="O324:R324"/>
    <mergeCell ref="S324:V324"/>
    <mergeCell ref="C327:E327"/>
    <mergeCell ref="F327:H327"/>
    <mergeCell ref="I327:N327"/>
    <mergeCell ref="O327:R327"/>
    <mergeCell ref="S327:V327"/>
    <mergeCell ref="B346:F346"/>
    <mergeCell ref="B344:F344"/>
    <mergeCell ref="K344:N344"/>
    <mergeCell ref="O344:R344"/>
    <mergeCell ref="S344:V344"/>
    <mergeCell ref="H346:J346"/>
    <mergeCell ref="T346:V346"/>
    <mergeCell ref="T347:V347"/>
    <mergeCell ref="W267:Y267"/>
    <mergeCell ref="H264:J264"/>
    <mergeCell ref="L264:N264"/>
    <mergeCell ref="P264:R264"/>
    <mergeCell ref="T264:V264"/>
    <mergeCell ref="H265:J265"/>
    <mergeCell ref="L265:N265"/>
    <mergeCell ref="P265:R265"/>
    <mergeCell ref="T265:V265"/>
    <mergeCell ref="C243:E243"/>
    <mergeCell ref="C238:E238"/>
    <mergeCell ref="L178:N178"/>
    <mergeCell ref="C189:E189"/>
    <mergeCell ref="F189:O189"/>
    <mergeCell ref="Q189:R189"/>
    <mergeCell ref="C222:E222"/>
    <mergeCell ref="F222:H222"/>
    <mergeCell ref="I222:N222"/>
    <mergeCell ref="C241:E241"/>
    <mergeCell ref="F241:H241"/>
    <mergeCell ref="I241:N241"/>
    <mergeCell ref="C239:E239"/>
    <mergeCell ref="F239:H239"/>
    <mergeCell ref="I239:N239"/>
    <mergeCell ref="O239:R239"/>
    <mergeCell ref="E204:G204"/>
    <mergeCell ref="C214:E214"/>
    <mergeCell ref="F214:H214"/>
    <mergeCell ref="I214:N214"/>
    <mergeCell ref="O214:R214"/>
    <mergeCell ref="C219:E219"/>
    <mergeCell ref="F219:H219"/>
    <mergeCell ref="I219:N219"/>
    <mergeCell ref="S153:U153"/>
    <mergeCell ref="W153:Y153"/>
    <mergeCell ref="W154:Y154"/>
    <mergeCell ref="C242:E242"/>
    <mergeCell ref="F242:H242"/>
    <mergeCell ref="I242:N242"/>
    <mergeCell ref="O242:R242"/>
    <mergeCell ref="T242:V242"/>
    <mergeCell ref="D232:F232"/>
    <mergeCell ref="S241:V241"/>
    <mergeCell ref="S214:V214"/>
    <mergeCell ref="W214:Z214"/>
    <mergeCell ref="C217:E217"/>
    <mergeCell ref="F217:H217"/>
    <mergeCell ref="C216:E216"/>
    <mergeCell ref="F216:H216"/>
    <mergeCell ref="I216:N216"/>
    <mergeCell ref="S216:V216"/>
    <mergeCell ref="C215:E215"/>
    <mergeCell ref="F215:H215"/>
    <mergeCell ref="I215:N215"/>
    <mergeCell ref="O215:R215"/>
    <mergeCell ref="S215:V215"/>
    <mergeCell ref="W215:Z215"/>
    <mergeCell ref="N151:Q151"/>
    <mergeCell ref="U144:V144"/>
    <mergeCell ref="B146:D146"/>
    <mergeCell ref="E146:G146"/>
    <mergeCell ref="H146:M146"/>
    <mergeCell ref="N146:Q146"/>
    <mergeCell ref="G76:K76"/>
    <mergeCell ref="L76:N76"/>
    <mergeCell ref="P76:U76"/>
    <mergeCell ref="B82:D82"/>
    <mergeCell ref="C78:E78"/>
    <mergeCell ref="F78:O78"/>
    <mergeCell ref="B90:D90"/>
    <mergeCell ref="E90:G90"/>
    <mergeCell ref="H90:M90"/>
    <mergeCell ref="E133:J133"/>
    <mergeCell ref="O133:T133"/>
    <mergeCell ref="P140:U140"/>
    <mergeCell ref="C142:E142"/>
    <mergeCell ref="F142:O142"/>
    <mergeCell ref="Q142:R142"/>
    <mergeCell ref="U142:V142"/>
    <mergeCell ref="F114:J114"/>
    <mergeCell ref="L114:N114"/>
    <mergeCell ref="L74:R74"/>
    <mergeCell ref="B63:D63"/>
    <mergeCell ref="E63:G63"/>
    <mergeCell ref="B112:D112"/>
    <mergeCell ref="E112:J112"/>
    <mergeCell ref="K112:N112"/>
    <mergeCell ref="B104:D104"/>
    <mergeCell ref="C100:E100"/>
    <mergeCell ref="F100:O100"/>
    <mergeCell ref="Q100:R100"/>
    <mergeCell ref="B86:D86"/>
    <mergeCell ref="E86:G86"/>
    <mergeCell ref="H86:M86"/>
    <mergeCell ref="R86:U86"/>
    <mergeCell ref="S89:U89"/>
    <mergeCell ref="H104:M104"/>
    <mergeCell ref="N104:Q104"/>
    <mergeCell ref="R104:U104"/>
    <mergeCell ref="O86:Q86"/>
    <mergeCell ref="N90:Q90"/>
    <mergeCell ref="B89:D89"/>
    <mergeCell ref="E89:G89"/>
    <mergeCell ref="H89:M89"/>
    <mergeCell ref="N89:Q89"/>
    <mergeCell ref="T173:V173"/>
    <mergeCell ref="H174:J174"/>
    <mergeCell ref="L174:N174"/>
    <mergeCell ref="P174:R174"/>
    <mergeCell ref="T174:V174"/>
    <mergeCell ref="N153:Q153"/>
    <mergeCell ref="B154:D154"/>
    <mergeCell ref="E154:G154"/>
    <mergeCell ref="H154:M154"/>
    <mergeCell ref="N154:Q154"/>
    <mergeCell ref="B168:F169"/>
    <mergeCell ref="B170:F170"/>
    <mergeCell ref="K168:N168"/>
    <mergeCell ref="K169:N169"/>
    <mergeCell ref="O168:R168"/>
    <mergeCell ref="O169:R169"/>
    <mergeCell ref="G168:J168"/>
    <mergeCell ref="P164:U164"/>
    <mergeCell ref="R166:S166"/>
    <mergeCell ref="S154:U154"/>
    <mergeCell ref="S168:V168"/>
    <mergeCell ref="S169:V169"/>
    <mergeCell ref="D160:F160"/>
    <mergeCell ref="H160:J160"/>
    <mergeCell ref="E226:G226"/>
    <mergeCell ref="I226:K226"/>
    <mergeCell ref="H138:J138"/>
    <mergeCell ref="L138:R138"/>
    <mergeCell ref="G140:K140"/>
    <mergeCell ref="L140:N140"/>
    <mergeCell ref="B149:D149"/>
    <mergeCell ref="E149:G149"/>
    <mergeCell ref="H149:M149"/>
    <mergeCell ref="N149:Q149"/>
    <mergeCell ref="B148:D148"/>
    <mergeCell ref="E148:G148"/>
    <mergeCell ref="H148:M148"/>
    <mergeCell ref="B151:D151"/>
    <mergeCell ref="E151:G151"/>
    <mergeCell ref="H151:M151"/>
    <mergeCell ref="B172:F172"/>
    <mergeCell ref="H162:J162"/>
    <mergeCell ref="L162:R162"/>
    <mergeCell ref="G164:K164"/>
    <mergeCell ref="L164:N164"/>
    <mergeCell ref="B153:D153"/>
    <mergeCell ref="E153:G153"/>
    <mergeCell ref="H153:M153"/>
    <mergeCell ref="X11:AA14"/>
    <mergeCell ref="E15:H15"/>
    <mergeCell ref="J15:M15"/>
    <mergeCell ref="S15:V15"/>
    <mergeCell ref="X15:AA15"/>
    <mergeCell ref="W31:Y31"/>
    <mergeCell ref="B58:D58"/>
    <mergeCell ref="E58:G58"/>
    <mergeCell ref="H58:M58"/>
    <mergeCell ref="R58:U58"/>
    <mergeCell ref="E56:G56"/>
    <mergeCell ref="D23:F23"/>
    <mergeCell ref="H23:J23"/>
    <mergeCell ref="H25:J25"/>
    <mergeCell ref="L25:R25"/>
    <mergeCell ref="G27:K27"/>
    <mergeCell ref="L27:N27"/>
    <mergeCell ref="E42:G42"/>
    <mergeCell ref="H42:M42"/>
    <mergeCell ref="D46:F46"/>
    <mergeCell ref="H46:J46"/>
    <mergeCell ref="E40:G40"/>
    <mergeCell ref="H40:M40"/>
    <mergeCell ref="E41:G41"/>
    <mergeCell ref="N19:O19"/>
    <mergeCell ref="R19:S19"/>
    <mergeCell ref="D9:H9"/>
    <mergeCell ref="K9:N9"/>
    <mergeCell ref="P9:W9"/>
    <mergeCell ref="E11:H14"/>
    <mergeCell ref="J11:M14"/>
    <mergeCell ref="O11:Q14"/>
    <mergeCell ref="S11:V14"/>
  </mergeCells>
  <phoneticPr fontId="1"/>
  <printOptions horizontalCentered="1"/>
  <pageMargins left="0.23622047244094491" right="0.23622047244094491" top="0.74803149606299213" bottom="0.74803149606299213" header="0.31496062992125984" footer="0.31496062992125984"/>
  <pageSetup paperSize="8" scale="80" orientation="portrait" r:id="rId1"/>
  <headerFooter>
    <oddHeader>&amp;L書籍対応頁　第2章　P31～P126</oddHeader>
  </headerFooter>
  <rowBreaks count="5" manualBreakCount="5">
    <brk id="71" min="1" max="28" man="1"/>
    <brk id="135" min="1" max="28" man="1"/>
    <brk id="203" min="1" max="28" man="1"/>
    <brk id="269" min="1" max="28" man="1"/>
    <brk id="332" min="1" max="2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Z252"/>
  <sheetViews>
    <sheetView zoomScaleNormal="100" zoomScaleSheetLayoutView="80" workbookViewId="0">
      <selection activeCell="L201" sqref="L201:N201"/>
    </sheetView>
  </sheetViews>
  <sheetFormatPr defaultRowHeight="18"/>
  <cols>
    <col min="1" max="6" width="4.4140625" customWidth="1"/>
    <col min="7" max="7" width="5.75" customWidth="1"/>
    <col min="8" max="8" width="5.5" customWidth="1"/>
    <col min="9" max="22" width="4.4140625" customWidth="1"/>
    <col min="23" max="23" width="4.9140625" customWidth="1"/>
    <col min="24" max="24" width="8.1640625" customWidth="1"/>
    <col min="25" max="26" width="4.4140625" customWidth="1"/>
    <col min="27" max="29" width="4" customWidth="1"/>
    <col min="34" max="34" width="25.6640625" customWidth="1"/>
    <col min="35" max="35" width="17.6640625" customWidth="1"/>
    <col min="36" max="36" width="22.58203125" customWidth="1"/>
    <col min="38" max="39" width="6.33203125" customWidth="1"/>
    <col min="44" max="44" width="18.08203125" customWidth="1"/>
    <col min="45" max="45" width="20.1640625" customWidth="1"/>
    <col min="47" max="47" width="49" customWidth="1"/>
  </cols>
  <sheetData>
    <row r="1" spans="2:28" ht="18.5" thickBot="1"/>
    <row r="2" spans="2:28" ht="18.5" thickBot="1">
      <c r="B2" s="86" t="s">
        <v>48</v>
      </c>
      <c r="C2" s="86"/>
      <c r="D2" s="86"/>
      <c r="E2" s="2" t="s">
        <v>110</v>
      </c>
      <c r="F2" s="5">
        <v>2</v>
      </c>
      <c r="G2" s="2" t="s">
        <v>111</v>
      </c>
      <c r="I2" s="2" t="s">
        <v>47</v>
      </c>
      <c r="J2" s="87">
        <v>31</v>
      </c>
      <c r="K2" s="88"/>
      <c r="L2" s="2" t="s">
        <v>121</v>
      </c>
      <c r="M2" s="2" t="s">
        <v>47</v>
      </c>
      <c r="N2" s="87">
        <v>126</v>
      </c>
      <c r="O2" s="88"/>
    </row>
    <row r="4" spans="2:28" s="48" customFormat="1" ht="26.5">
      <c r="B4" s="47" t="s">
        <v>504</v>
      </c>
      <c r="C4" s="47"/>
      <c r="D4" s="47"/>
      <c r="E4" s="47"/>
      <c r="F4" s="47"/>
      <c r="G4" s="47"/>
      <c r="H4" s="47"/>
      <c r="I4" s="47"/>
      <c r="J4" s="47"/>
      <c r="K4" s="47"/>
      <c r="L4" s="47"/>
      <c r="M4" s="47"/>
      <c r="N4" s="47"/>
      <c r="O4" s="47"/>
      <c r="P4" s="47"/>
      <c r="Q4" s="47"/>
      <c r="R4" s="47"/>
      <c r="S4" s="47"/>
      <c r="T4" s="47"/>
      <c r="U4" s="47"/>
      <c r="V4" s="47"/>
      <c r="W4" s="47"/>
      <c r="X4" s="47"/>
      <c r="Y4" s="47"/>
      <c r="Z4" s="47"/>
      <c r="AA4" s="47"/>
      <c r="AB4" s="47"/>
    </row>
    <row r="5" spans="2:28" ht="18" customHeight="1"/>
    <row r="6" spans="2:28" ht="18" customHeight="1" thickBot="1"/>
    <row r="7" spans="2:28" ht="19" thickTop="1" thickBot="1">
      <c r="B7" s="50"/>
      <c r="C7" s="51"/>
      <c r="D7" s="51"/>
      <c r="E7" s="51"/>
      <c r="F7" s="51"/>
      <c r="G7" s="51"/>
      <c r="H7" s="51"/>
      <c r="I7" s="51"/>
      <c r="J7" s="51"/>
      <c r="K7" s="51"/>
      <c r="L7" s="51"/>
      <c r="M7" s="51"/>
      <c r="N7" s="51"/>
      <c r="O7" s="51"/>
      <c r="P7" s="51"/>
      <c r="Q7" s="51"/>
      <c r="R7" s="51"/>
      <c r="S7" s="51"/>
      <c r="T7" s="51"/>
      <c r="U7" s="51"/>
      <c r="V7" s="51"/>
      <c r="W7" s="51"/>
      <c r="X7" s="51"/>
      <c r="Y7" s="51"/>
      <c r="Z7" s="51"/>
      <c r="AA7" s="51"/>
      <c r="AB7" s="52"/>
    </row>
    <row r="8" spans="2:28" ht="18.5" thickBot="1">
      <c r="B8" s="53"/>
      <c r="D8" s="89" t="s">
        <v>349</v>
      </c>
      <c r="E8" s="89"/>
      <c r="F8" s="89"/>
      <c r="G8" s="89"/>
      <c r="I8" s="87" t="s">
        <v>12</v>
      </c>
      <c r="J8" s="90"/>
      <c r="K8" s="88"/>
      <c r="M8" s="87" t="s">
        <v>298</v>
      </c>
      <c r="N8" s="90"/>
      <c r="O8" s="90"/>
      <c r="P8" s="90"/>
      <c r="Q8" s="90"/>
      <c r="R8" s="90"/>
      <c r="S8" s="88"/>
      <c r="AB8" s="54"/>
    </row>
    <row r="9" spans="2:28" ht="34.5" customHeight="1" thickBot="1">
      <c r="B9" s="53"/>
      <c r="AB9" s="54"/>
    </row>
    <row r="10" spans="2:28" ht="18.5" thickBot="1">
      <c r="B10" s="53"/>
      <c r="D10" s="87" t="s">
        <v>350</v>
      </c>
      <c r="E10" s="90"/>
      <c r="F10" s="90"/>
      <c r="G10" s="90"/>
      <c r="H10" s="88"/>
      <c r="I10" s="2" t="s">
        <v>476</v>
      </c>
      <c r="J10" s="87" t="s">
        <v>458</v>
      </c>
      <c r="K10" s="90"/>
      <c r="L10" s="90"/>
      <c r="M10" s="88"/>
      <c r="N10" s="2" t="s">
        <v>476</v>
      </c>
      <c r="O10" s="87" t="s">
        <v>351</v>
      </c>
      <c r="P10" s="90"/>
      <c r="Q10" s="90"/>
      <c r="R10" s="88"/>
      <c r="S10" s="2" t="s">
        <v>476</v>
      </c>
      <c r="T10" s="223" t="s">
        <v>354</v>
      </c>
      <c r="U10" s="224"/>
      <c r="V10" s="225"/>
      <c r="W10" s="2" t="s">
        <v>476</v>
      </c>
      <c r="X10" s="229" t="s">
        <v>355</v>
      </c>
      <c r="Y10" s="230"/>
      <c r="Z10" s="230"/>
      <c r="AA10" s="231"/>
      <c r="AB10" s="54"/>
    </row>
    <row r="11" spans="2:28" ht="18.5" thickBot="1">
      <c r="B11" s="53"/>
      <c r="D11" s="87" t="s">
        <v>352</v>
      </c>
      <c r="E11" s="90"/>
      <c r="F11" s="90"/>
      <c r="G11" s="90"/>
      <c r="H11" s="88"/>
      <c r="I11" s="2" t="s">
        <v>476</v>
      </c>
      <c r="J11" s="87" t="s">
        <v>457</v>
      </c>
      <c r="K11" s="90"/>
      <c r="L11" s="90"/>
      <c r="M11" s="88"/>
      <c r="N11" s="2" t="s">
        <v>476</v>
      </c>
      <c r="O11" s="87" t="s">
        <v>353</v>
      </c>
      <c r="P11" s="90"/>
      <c r="Q11" s="90"/>
      <c r="R11" s="88"/>
      <c r="S11" s="2" t="s">
        <v>476</v>
      </c>
      <c r="T11" s="226"/>
      <c r="U11" s="227"/>
      <c r="V11" s="228"/>
      <c r="W11" s="2" t="s">
        <v>476</v>
      </c>
      <c r="X11" s="232"/>
      <c r="Y11" s="233"/>
      <c r="Z11" s="233"/>
      <c r="AA11" s="234"/>
      <c r="AB11" s="54"/>
    </row>
    <row r="12" spans="2:28" ht="18.5" thickBot="1">
      <c r="B12" s="55"/>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7"/>
    </row>
    <row r="13" spans="2:28" ht="18.5" thickTop="1"/>
    <row r="15" spans="2:28" ht="36">
      <c r="B15" s="76" t="s">
        <v>494</v>
      </c>
      <c r="C15" s="58"/>
      <c r="D15" s="58"/>
      <c r="E15" s="58"/>
      <c r="F15" s="58"/>
      <c r="G15" s="58"/>
      <c r="H15" s="58"/>
      <c r="I15" s="58"/>
      <c r="J15" s="58"/>
      <c r="K15" s="58"/>
      <c r="L15" s="58"/>
      <c r="M15" s="58"/>
      <c r="N15" s="58"/>
      <c r="O15" s="58"/>
      <c r="P15" s="58"/>
      <c r="Q15" s="58"/>
      <c r="R15" s="58"/>
      <c r="S15" s="58"/>
      <c r="T15" s="58"/>
      <c r="U15" s="58"/>
      <c r="V15" s="58"/>
      <c r="W15" s="58"/>
      <c r="X15" s="59"/>
      <c r="Y15" s="59"/>
      <c r="Z15" s="59"/>
      <c r="AA15" s="59"/>
      <c r="AB15" s="59"/>
    </row>
    <row r="16" spans="2:28" ht="18.5" thickBot="1"/>
    <row r="17" spans="2:25" ht="18.5" thickBot="1">
      <c r="B17" s="86" t="s">
        <v>48</v>
      </c>
      <c r="C17" s="86"/>
      <c r="D17" s="86"/>
      <c r="E17" s="2" t="s">
        <v>110</v>
      </c>
      <c r="F17" s="5">
        <v>2</v>
      </c>
      <c r="G17" s="2" t="s">
        <v>111</v>
      </c>
      <c r="I17" s="2" t="s">
        <v>47</v>
      </c>
      <c r="J17" s="87">
        <v>95</v>
      </c>
      <c r="K17" s="90"/>
      <c r="L17" s="88"/>
      <c r="N17" s="92" t="s">
        <v>370</v>
      </c>
      <c r="O17" s="94"/>
      <c r="Q17" s="241" t="s">
        <v>371</v>
      </c>
      <c r="R17" s="242"/>
      <c r="S17" s="242"/>
      <c r="T17" s="242"/>
      <c r="U17" s="242"/>
      <c r="V17" s="242"/>
      <c r="W17" s="242"/>
      <c r="X17" s="243"/>
    </row>
    <row r="18" spans="2:25" ht="11" customHeight="1" thickBot="1"/>
    <row r="19" spans="2:25" ht="18.5" thickBot="1">
      <c r="B19" s="87" t="s">
        <v>81</v>
      </c>
      <c r="C19" s="90"/>
      <c r="D19" s="90"/>
      <c r="E19" s="90"/>
      <c r="F19" s="88"/>
      <c r="G19" s="238" t="s">
        <v>362</v>
      </c>
      <c r="H19" s="239"/>
      <c r="I19" s="239"/>
      <c r="J19" s="239"/>
      <c r="K19" s="239"/>
      <c r="L19" s="239"/>
      <c r="M19" s="239"/>
      <c r="N19" s="239"/>
      <c r="O19" s="239"/>
      <c r="P19" s="239"/>
      <c r="Q19" s="239"/>
      <c r="R19" s="239"/>
      <c r="S19" s="239"/>
      <c r="T19" s="239"/>
      <c r="U19" s="239"/>
      <c r="V19" s="239"/>
      <c r="W19" s="239"/>
      <c r="X19" s="239"/>
      <c r="Y19" s="240"/>
    </row>
    <row r="20" spans="2:25" ht="18.5" thickBot="1">
      <c r="B20" s="41" t="s">
        <v>359</v>
      </c>
      <c r="T20" s="86" t="s">
        <v>15</v>
      </c>
      <c r="U20" s="91"/>
      <c r="V20" s="92" t="s">
        <v>16</v>
      </c>
      <c r="W20" s="93"/>
      <c r="X20" s="94"/>
    </row>
    <row r="21" spans="2:25" ht="18.5" thickBot="1">
      <c r="B21" s="92" t="s">
        <v>49</v>
      </c>
      <c r="C21" s="93"/>
      <c r="D21" s="94"/>
      <c r="E21" s="92" t="s">
        <v>83</v>
      </c>
      <c r="F21" s="93"/>
      <c r="G21" s="93"/>
      <c r="H21" s="93"/>
      <c r="I21" s="93"/>
      <c r="J21" s="94"/>
      <c r="K21" s="92" t="s">
        <v>84</v>
      </c>
      <c r="L21" s="93"/>
      <c r="M21" s="93"/>
      <c r="N21" s="94"/>
      <c r="O21" s="92" t="s">
        <v>85</v>
      </c>
      <c r="P21" s="93"/>
      <c r="Q21" s="93"/>
      <c r="R21" s="93"/>
      <c r="S21" s="93"/>
      <c r="T21" s="94"/>
      <c r="U21" s="92" t="s">
        <v>86</v>
      </c>
      <c r="V21" s="93"/>
      <c r="W21" s="93"/>
      <c r="X21" s="94"/>
    </row>
    <row r="22" spans="2:25" ht="18.5" thickBot="1">
      <c r="B22" s="105">
        <v>45412</v>
      </c>
      <c r="C22" s="106"/>
      <c r="D22" s="107"/>
      <c r="E22" s="37">
        <v>1</v>
      </c>
      <c r="F22" s="235"/>
      <c r="G22" s="236"/>
      <c r="H22" s="236"/>
      <c r="I22" s="236"/>
      <c r="J22" s="237"/>
      <c r="K22" s="37">
        <v>2</v>
      </c>
      <c r="L22" s="103"/>
      <c r="M22" s="108"/>
      <c r="N22" s="104"/>
      <c r="O22" s="37">
        <v>3</v>
      </c>
      <c r="P22" s="235"/>
      <c r="Q22" s="236"/>
      <c r="R22" s="236"/>
      <c r="S22" s="236"/>
      <c r="T22" s="237"/>
      <c r="U22" s="37">
        <v>4</v>
      </c>
      <c r="V22" s="103"/>
      <c r="W22" s="108"/>
      <c r="X22" s="104"/>
    </row>
    <row r="23" spans="2:25" ht="18.5" thickBot="1">
      <c r="E23" s="92"/>
      <c r="F23" s="93"/>
      <c r="G23" s="93"/>
      <c r="H23" s="93"/>
      <c r="I23" s="93"/>
      <c r="J23" s="94"/>
      <c r="K23" s="96"/>
      <c r="L23" s="97"/>
      <c r="M23" s="97"/>
      <c r="N23" s="98"/>
      <c r="O23" s="92"/>
      <c r="P23" s="93"/>
      <c r="Q23" s="93"/>
      <c r="R23" s="93"/>
      <c r="S23" s="93"/>
      <c r="T23" s="94"/>
      <c r="U23" s="103"/>
      <c r="V23" s="108"/>
      <c r="W23" s="108"/>
      <c r="X23" s="104"/>
    </row>
    <row r="24" spans="2:25" ht="18.5" thickBot="1">
      <c r="E24" s="92" t="s">
        <v>87</v>
      </c>
      <c r="F24" s="93"/>
      <c r="G24" s="93"/>
      <c r="H24" s="93"/>
      <c r="I24" s="93"/>
      <c r="J24" s="94"/>
      <c r="K24" s="37">
        <v>5</v>
      </c>
      <c r="L24" s="103"/>
      <c r="M24" s="108"/>
      <c r="N24" s="104"/>
      <c r="O24" s="92" t="s">
        <v>88</v>
      </c>
      <c r="P24" s="93"/>
      <c r="Q24" s="93"/>
      <c r="R24" s="93"/>
      <c r="S24" s="93"/>
      <c r="T24" s="94"/>
      <c r="U24" s="37">
        <v>6</v>
      </c>
      <c r="V24" s="103"/>
      <c r="W24" s="108"/>
      <c r="X24" s="104"/>
    </row>
    <row r="25" spans="2:25" ht="18.5" thickBot="1"/>
    <row r="26" spans="2:25" ht="18.5" thickBot="1">
      <c r="B26" s="86" t="s">
        <v>48</v>
      </c>
      <c r="C26" s="86"/>
      <c r="D26" s="86"/>
      <c r="E26" s="2" t="s">
        <v>110</v>
      </c>
      <c r="F26" s="5">
        <v>2</v>
      </c>
      <c r="G26" s="2" t="s">
        <v>111</v>
      </c>
      <c r="I26" s="2" t="s">
        <v>47</v>
      </c>
      <c r="J26" s="87">
        <v>96</v>
      </c>
      <c r="K26" s="90"/>
      <c r="L26" s="88"/>
    </row>
    <row r="27" spans="2:25" ht="18.5" thickBot="1"/>
    <row r="28" spans="2:25" ht="18.5" thickBot="1">
      <c r="B28" s="87" t="s">
        <v>81</v>
      </c>
      <c r="C28" s="90"/>
      <c r="D28" s="90"/>
      <c r="E28" s="90"/>
      <c r="F28" s="88"/>
      <c r="G28" s="238" t="s">
        <v>361</v>
      </c>
      <c r="H28" s="239"/>
      <c r="I28" s="239"/>
      <c r="J28" s="239"/>
      <c r="K28" s="239"/>
      <c r="L28" s="239"/>
      <c r="M28" s="239"/>
      <c r="N28" s="239"/>
      <c r="O28" s="239"/>
      <c r="P28" s="239"/>
      <c r="Q28" s="239"/>
      <c r="R28" s="239"/>
      <c r="S28" s="239"/>
      <c r="T28" s="239"/>
      <c r="U28" s="239"/>
      <c r="V28" s="239"/>
      <c r="W28" s="239"/>
      <c r="X28" s="239"/>
      <c r="Y28" s="240"/>
    </row>
    <row r="29" spans="2:25" ht="18.5" thickBot="1">
      <c r="B29" s="41" t="s">
        <v>359</v>
      </c>
      <c r="T29" s="86" t="s">
        <v>15</v>
      </c>
      <c r="U29" s="91"/>
      <c r="V29" s="92" t="s">
        <v>16</v>
      </c>
      <c r="W29" s="93"/>
      <c r="X29" s="94"/>
    </row>
    <row r="30" spans="2:25" ht="18.5" thickBot="1">
      <c r="B30" s="92" t="s">
        <v>49</v>
      </c>
      <c r="C30" s="93"/>
      <c r="D30" s="94"/>
      <c r="E30" s="92" t="s">
        <v>83</v>
      </c>
      <c r="F30" s="93"/>
      <c r="G30" s="93"/>
      <c r="H30" s="93"/>
      <c r="I30" s="93"/>
      <c r="J30" s="94"/>
      <c r="K30" s="92" t="s">
        <v>84</v>
      </c>
      <c r="L30" s="93"/>
      <c r="M30" s="93"/>
      <c r="N30" s="94"/>
      <c r="O30" s="92" t="s">
        <v>85</v>
      </c>
      <c r="P30" s="93"/>
      <c r="Q30" s="93"/>
      <c r="R30" s="93"/>
      <c r="S30" s="93"/>
      <c r="T30" s="94"/>
      <c r="U30" s="92" t="s">
        <v>86</v>
      </c>
      <c r="V30" s="93"/>
      <c r="W30" s="93"/>
      <c r="X30" s="94"/>
    </row>
    <row r="31" spans="2:25" ht="18.5" thickBot="1">
      <c r="B31" s="105">
        <v>45443</v>
      </c>
      <c r="C31" s="106"/>
      <c r="D31" s="107"/>
      <c r="E31" s="37">
        <v>7</v>
      </c>
      <c r="F31" s="235"/>
      <c r="G31" s="236"/>
      <c r="H31" s="236"/>
      <c r="I31" s="236"/>
      <c r="J31" s="237"/>
      <c r="K31" s="37">
        <v>8</v>
      </c>
      <c r="L31" s="103"/>
      <c r="M31" s="108"/>
      <c r="N31" s="104"/>
      <c r="O31" s="37">
        <v>9</v>
      </c>
      <c r="P31" s="235"/>
      <c r="Q31" s="236"/>
      <c r="R31" s="236"/>
      <c r="S31" s="236"/>
      <c r="T31" s="237"/>
      <c r="U31" s="37">
        <v>10</v>
      </c>
      <c r="V31" s="103"/>
      <c r="W31" s="108"/>
      <c r="X31" s="104"/>
    </row>
    <row r="32" spans="2:25" ht="18.5" thickBot="1">
      <c r="E32" s="92"/>
      <c r="F32" s="93"/>
      <c r="G32" s="93"/>
      <c r="H32" s="93"/>
      <c r="I32" s="93"/>
      <c r="J32" s="94"/>
      <c r="K32" s="96"/>
      <c r="L32" s="97"/>
      <c r="M32" s="97"/>
      <c r="N32" s="98"/>
      <c r="O32" s="92"/>
      <c r="P32" s="93"/>
      <c r="Q32" s="93"/>
      <c r="R32" s="93"/>
      <c r="S32" s="93"/>
      <c r="T32" s="94"/>
      <c r="U32" s="103"/>
      <c r="V32" s="108"/>
      <c r="W32" s="108"/>
      <c r="X32" s="104"/>
    </row>
    <row r="33" spans="2:25" ht="18.5" thickBot="1">
      <c r="E33" s="92" t="s">
        <v>87</v>
      </c>
      <c r="F33" s="93"/>
      <c r="G33" s="93"/>
      <c r="H33" s="93"/>
      <c r="I33" s="93"/>
      <c r="J33" s="94"/>
      <c r="K33" s="37">
        <v>11</v>
      </c>
      <c r="L33" s="103"/>
      <c r="M33" s="108"/>
      <c r="N33" s="104"/>
      <c r="O33" s="92" t="s">
        <v>88</v>
      </c>
      <c r="P33" s="93"/>
      <c r="Q33" s="93"/>
      <c r="R33" s="93"/>
      <c r="S33" s="93"/>
      <c r="T33" s="94"/>
      <c r="U33" s="37">
        <v>12</v>
      </c>
      <c r="V33" s="103"/>
      <c r="W33" s="108"/>
      <c r="X33" s="104"/>
    </row>
    <row r="35" spans="2:25">
      <c r="B35" s="86" t="s">
        <v>450</v>
      </c>
      <c r="C35" s="86"/>
      <c r="D35" s="86"/>
      <c r="E35" s="86"/>
      <c r="F35" s="86"/>
      <c r="G35" s="86"/>
      <c r="H35" s="86"/>
      <c r="I35" s="86"/>
      <c r="J35" s="86"/>
      <c r="K35" s="86"/>
      <c r="L35" s="86"/>
      <c r="M35" s="86"/>
      <c r="N35" s="86"/>
      <c r="O35" s="86"/>
      <c r="P35" s="86"/>
      <c r="Q35" s="86"/>
      <c r="R35" s="86"/>
      <c r="S35" s="86"/>
      <c r="T35" s="86"/>
      <c r="U35" s="86"/>
      <c r="V35" s="86"/>
      <c r="W35" s="86"/>
      <c r="X35" s="86"/>
      <c r="Y35" s="86"/>
    </row>
    <row r="36" spans="2:25" ht="18.5" thickBot="1"/>
    <row r="37" spans="2:25" ht="18.5" thickBot="1">
      <c r="B37" s="86" t="s">
        <v>48</v>
      </c>
      <c r="C37" s="86"/>
      <c r="D37" s="86"/>
      <c r="E37" s="2" t="s">
        <v>110</v>
      </c>
      <c r="F37" s="5">
        <v>2</v>
      </c>
      <c r="G37" s="2" t="s">
        <v>111</v>
      </c>
      <c r="I37" s="2" t="s">
        <v>47</v>
      </c>
      <c r="J37" s="87">
        <v>96</v>
      </c>
      <c r="K37" s="90"/>
      <c r="L37" s="88"/>
    </row>
    <row r="38" spans="2:25" ht="18.5" thickBot="1"/>
    <row r="39" spans="2:25" ht="18.5" thickBot="1">
      <c r="B39" s="87" t="s">
        <v>82</v>
      </c>
      <c r="C39" s="90"/>
      <c r="D39" s="90"/>
      <c r="E39" s="90"/>
      <c r="F39" s="88"/>
      <c r="G39" s="238" t="s">
        <v>360</v>
      </c>
      <c r="H39" s="239"/>
      <c r="I39" s="239"/>
      <c r="J39" s="239"/>
      <c r="K39" s="239"/>
      <c r="L39" s="239"/>
      <c r="M39" s="239"/>
      <c r="N39" s="239"/>
      <c r="O39" s="239"/>
      <c r="P39" s="239"/>
      <c r="Q39" s="239"/>
      <c r="R39" s="239"/>
      <c r="S39" s="239"/>
      <c r="T39" s="239"/>
      <c r="U39" s="239"/>
      <c r="V39" s="239"/>
      <c r="W39" s="239"/>
      <c r="X39" s="239"/>
      <c r="Y39" s="240"/>
    </row>
    <row r="40" spans="2:25" ht="18.5" thickBot="1">
      <c r="B40" s="41" t="s">
        <v>359</v>
      </c>
      <c r="T40" s="86" t="s">
        <v>15</v>
      </c>
      <c r="U40" s="91"/>
      <c r="V40" s="92" t="s">
        <v>16</v>
      </c>
      <c r="W40" s="93"/>
      <c r="X40" s="94"/>
    </row>
    <row r="41" spans="2:25" ht="18.5" thickBot="1">
      <c r="B41" s="92" t="s">
        <v>49</v>
      </c>
      <c r="C41" s="93"/>
      <c r="D41" s="94"/>
      <c r="E41" s="92" t="s">
        <v>83</v>
      </c>
      <c r="F41" s="93"/>
      <c r="G41" s="93"/>
      <c r="H41" s="93"/>
      <c r="I41" s="93"/>
      <c r="J41" s="94"/>
      <c r="K41" s="92" t="s">
        <v>84</v>
      </c>
      <c r="L41" s="93"/>
      <c r="M41" s="93"/>
      <c r="N41" s="94"/>
      <c r="O41" s="92" t="s">
        <v>85</v>
      </c>
      <c r="P41" s="93"/>
      <c r="Q41" s="93"/>
      <c r="R41" s="93"/>
      <c r="S41" s="93"/>
      <c r="T41" s="94"/>
      <c r="U41" s="92" t="s">
        <v>86</v>
      </c>
      <c r="V41" s="93"/>
      <c r="W41" s="93"/>
      <c r="X41" s="94"/>
    </row>
    <row r="42" spans="2:25" ht="18.5" thickBot="1">
      <c r="B42" s="105" t="s">
        <v>70</v>
      </c>
      <c r="C42" s="106"/>
      <c r="D42" s="107"/>
      <c r="E42" s="37">
        <v>13</v>
      </c>
      <c r="F42" s="235"/>
      <c r="G42" s="236"/>
      <c r="H42" s="236"/>
      <c r="I42" s="236"/>
      <c r="J42" s="237"/>
      <c r="K42" s="37">
        <v>14</v>
      </c>
      <c r="L42" s="103"/>
      <c r="M42" s="108"/>
      <c r="N42" s="104"/>
      <c r="O42" s="37">
        <v>15</v>
      </c>
      <c r="P42" s="235"/>
      <c r="Q42" s="236"/>
      <c r="R42" s="236"/>
      <c r="S42" s="236"/>
      <c r="T42" s="237"/>
      <c r="U42" s="37">
        <v>16</v>
      </c>
      <c r="V42" s="103"/>
      <c r="W42" s="108"/>
      <c r="X42" s="104"/>
    </row>
    <row r="43" spans="2:25" ht="18.5" thickBot="1">
      <c r="E43" s="92"/>
      <c r="F43" s="93"/>
      <c r="G43" s="93"/>
      <c r="H43" s="93"/>
      <c r="I43" s="93"/>
      <c r="J43" s="94"/>
      <c r="K43" s="96"/>
      <c r="L43" s="97"/>
      <c r="M43" s="97"/>
      <c r="N43" s="98"/>
      <c r="O43" s="92"/>
      <c r="P43" s="93"/>
      <c r="Q43" s="93"/>
      <c r="R43" s="93"/>
      <c r="S43" s="93"/>
      <c r="T43" s="94"/>
      <c r="U43" s="103"/>
      <c r="V43" s="108"/>
      <c r="W43" s="108"/>
      <c r="X43" s="104"/>
    </row>
    <row r="44" spans="2:25" ht="18.5" thickBot="1">
      <c r="E44" s="92" t="s">
        <v>87</v>
      </c>
      <c r="F44" s="93"/>
      <c r="G44" s="93"/>
      <c r="H44" s="93"/>
      <c r="I44" s="93"/>
      <c r="J44" s="94"/>
      <c r="K44" s="37">
        <v>17</v>
      </c>
      <c r="L44" s="103"/>
      <c r="M44" s="108"/>
      <c r="N44" s="104"/>
      <c r="O44" s="92" t="s">
        <v>88</v>
      </c>
      <c r="P44" s="93"/>
      <c r="Q44" s="93"/>
      <c r="R44" s="93"/>
      <c r="S44" s="93"/>
      <c r="T44" s="94"/>
      <c r="U44" s="37">
        <v>18</v>
      </c>
      <c r="V44" s="103"/>
      <c r="W44" s="108"/>
      <c r="X44" s="104"/>
    </row>
    <row r="45" spans="2:25" ht="18.5" thickBot="1"/>
    <row r="46" spans="2:25" ht="18.5" thickBot="1">
      <c r="B46" s="86" t="s">
        <v>48</v>
      </c>
      <c r="C46" s="86"/>
      <c r="D46" s="86"/>
      <c r="E46" s="2" t="s">
        <v>110</v>
      </c>
      <c r="F46" s="5">
        <v>2</v>
      </c>
      <c r="G46" s="2" t="s">
        <v>111</v>
      </c>
      <c r="I46" s="2" t="s">
        <v>47</v>
      </c>
      <c r="J46" s="87">
        <v>97</v>
      </c>
      <c r="K46" s="90"/>
      <c r="L46" s="88"/>
    </row>
    <row r="47" spans="2:25" ht="18.5" thickBot="1"/>
    <row r="48" spans="2:25" ht="18.5" thickBot="1">
      <c r="B48" s="87" t="s">
        <v>82</v>
      </c>
      <c r="C48" s="90"/>
      <c r="D48" s="90"/>
      <c r="E48" s="90"/>
      <c r="F48" s="88"/>
      <c r="G48" s="238" t="s">
        <v>363</v>
      </c>
      <c r="H48" s="239"/>
      <c r="I48" s="239"/>
      <c r="J48" s="239"/>
      <c r="K48" s="239"/>
      <c r="L48" s="239"/>
      <c r="M48" s="239"/>
      <c r="N48" s="239"/>
      <c r="O48" s="239"/>
      <c r="P48" s="239"/>
      <c r="Q48" s="239"/>
      <c r="R48" s="239"/>
      <c r="S48" s="239"/>
      <c r="T48" s="239"/>
      <c r="U48" s="239"/>
      <c r="V48" s="239"/>
      <c r="W48" s="239"/>
      <c r="X48" s="239"/>
      <c r="Y48" s="240"/>
    </row>
    <row r="49" spans="2:25" ht="18.5" thickBot="1">
      <c r="B49" s="41" t="s">
        <v>359</v>
      </c>
      <c r="T49" s="86" t="s">
        <v>15</v>
      </c>
      <c r="U49" s="91"/>
      <c r="V49" s="92" t="s">
        <v>16</v>
      </c>
      <c r="W49" s="93"/>
      <c r="X49" s="94"/>
    </row>
    <row r="50" spans="2:25" ht="18.5" thickBot="1">
      <c r="B50" s="92" t="s">
        <v>49</v>
      </c>
      <c r="C50" s="93"/>
      <c r="D50" s="94"/>
      <c r="E50" s="92" t="s">
        <v>83</v>
      </c>
      <c r="F50" s="93"/>
      <c r="G50" s="93"/>
      <c r="H50" s="93"/>
      <c r="I50" s="93"/>
      <c r="J50" s="94"/>
      <c r="K50" s="92" t="s">
        <v>84</v>
      </c>
      <c r="L50" s="93"/>
      <c r="M50" s="93"/>
      <c r="N50" s="94"/>
      <c r="O50" s="92" t="s">
        <v>85</v>
      </c>
      <c r="P50" s="93"/>
      <c r="Q50" s="93"/>
      <c r="R50" s="93"/>
      <c r="S50" s="93"/>
      <c r="T50" s="94"/>
      <c r="U50" s="92" t="s">
        <v>86</v>
      </c>
      <c r="V50" s="93"/>
      <c r="W50" s="93"/>
      <c r="X50" s="94"/>
    </row>
    <row r="51" spans="2:25" ht="18.5" thickBot="1">
      <c r="B51" s="105" t="s">
        <v>71</v>
      </c>
      <c r="C51" s="106"/>
      <c r="D51" s="107"/>
      <c r="E51" s="37">
        <v>19</v>
      </c>
      <c r="F51" s="235"/>
      <c r="G51" s="236"/>
      <c r="H51" s="236"/>
      <c r="I51" s="236"/>
      <c r="J51" s="237"/>
      <c r="K51" s="37">
        <v>20</v>
      </c>
      <c r="L51" s="103"/>
      <c r="M51" s="108"/>
      <c r="N51" s="104"/>
      <c r="O51" s="37">
        <v>21</v>
      </c>
      <c r="P51" s="235"/>
      <c r="Q51" s="236"/>
      <c r="R51" s="236"/>
      <c r="S51" s="236"/>
      <c r="T51" s="237"/>
      <c r="U51" s="37">
        <v>22</v>
      </c>
      <c r="V51" s="103"/>
      <c r="W51" s="108"/>
      <c r="X51" s="104"/>
    </row>
    <row r="52" spans="2:25" ht="18.5" thickBot="1">
      <c r="E52" s="92"/>
      <c r="F52" s="93"/>
      <c r="G52" s="93"/>
      <c r="H52" s="93"/>
      <c r="I52" s="93"/>
      <c r="J52" s="94"/>
      <c r="K52" s="96"/>
      <c r="L52" s="97"/>
      <c r="M52" s="97"/>
      <c r="N52" s="98"/>
      <c r="O52" s="92"/>
      <c r="P52" s="93"/>
      <c r="Q52" s="93"/>
      <c r="R52" s="93"/>
      <c r="S52" s="93"/>
      <c r="T52" s="94"/>
      <c r="U52" s="103"/>
      <c r="V52" s="108"/>
      <c r="W52" s="108"/>
      <c r="X52" s="104"/>
    </row>
    <row r="53" spans="2:25" ht="18.5" thickBot="1">
      <c r="E53" s="92" t="s">
        <v>87</v>
      </c>
      <c r="F53" s="93"/>
      <c r="G53" s="93"/>
      <c r="H53" s="93"/>
      <c r="I53" s="93"/>
      <c r="J53" s="94"/>
      <c r="K53" s="37">
        <v>23</v>
      </c>
      <c r="L53" s="103"/>
      <c r="M53" s="108"/>
      <c r="N53" s="104"/>
      <c r="O53" s="92" t="s">
        <v>88</v>
      </c>
      <c r="P53" s="93"/>
      <c r="Q53" s="93"/>
      <c r="R53" s="93"/>
      <c r="S53" s="93"/>
      <c r="T53" s="94"/>
      <c r="U53" s="37">
        <v>24</v>
      </c>
      <c r="V53" s="103"/>
      <c r="W53" s="108"/>
      <c r="X53" s="104"/>
    </row>
    <row r="54" spans="2:25" ht="18.5" thickBot="1"/>
    <row r="55" spans="2:25" ht="18.5" thickBot="1">
      <c r="B55" s="86" t="s">
        <v>48</v>
      </c>
      <c r="C55" s="86"/>
      <c r="D55" s="86"/>
      <c r="E55" s="2" t="s">
        <v>110</v>
      </c>
      <c r="F55" s="5">
        <v>2</v>
      </c>
      <c r="G55" s="2" t="s">
        <v>111</v>
      </c>
      <c r="I55" s="2" t="s">
        <v>47</v>
      </c>
      <c r="J55" s="87">
        <v>97</v>
      </c>
      <c r="K55" s="90"/>
      <c r="L55" s="88"/>
    </row>
    <row r="56" spans="2:25" ht="18.5" thickBot="1"/>
    <row r="57" spans="2:25" ht="18.5" thickBot="1">
      <c r="B57" s="87" t="s">
        <v>82</v>
      </c>
      <c r="C57" s="90"/>
      <c r="D57" s="90"/>
      <c r="E57" s="90"/>
      <c r="F57" s="88"/>
      <c r="G57" s="238" t="s">
        <v>364</v>
      </c>
      <c r="H57" s="239"/>
      <c r="I57" s="239"/>
      <c r="J57" s="239"/>
      <c r="K57" s="239"/>
      <c r="L57" s="239"/>
      <c r="M57" s="239"/>
      <c r="N57" s="239"/>
      <c r="O57" s="239"/>
      <c r="P57" s="239"/>
      <c r="Q57" s="239"/>
      <c r="R57" s="239"/>
      <c r="S57" s="239"/>
      <c r="T57" s="239"/>
      <c r="U57" s="239"/>
      <c r="V57" s="239"/>
      <c r="W57" s="239"/>
      <c r="X57" s="239"/>
      <c r="Y57" s="240"/>
    </row>
    <row r="58" spans="2:25" ht="18.5" thickBot="1">
      <c r="B58" s="41" t="s">
        <v>359</v>
      </c>
      <c r="T58" s="86" t="s">
        <v>15</v>
      </c>
      <c r="U58" s="91"/>
      <c r="V58" s="92" t="s">
        <v>16</v>
      </c>
      <c r="W58" s="93"/>
      <c r="X58" s="94"/>
    </row>
    <row r="59" spans="2:25" ht="18.5" thickBot="1">
      <c r="B59" s="92" t="s">
        <v>49</v>
      </c>
      <c r="C59" s="93"/>
      <c r="D59" s="94"/>
      <c r="E59" s="92" t="s">
        <v>83</v>
      </c>
      <c r="F59" s="93"/>
      <c r="G59" s="93"/>
      <c r="H59" s="93"/>
      <c r="I59" s="93"/>
      <c r="J59" s="94"/>
      <c r="K59" s="92" t="s">
        <v>84</v>
      </c>
      <c r="L59" s="93"/>
      <c r="M59" s="93"/>
      <c r="N59" s="94"/>
      <c r="O59" s="92" t="s">
        <v>85</v>
      </c>
      <c r="P59" s="93"/>
      <c r="Q59" s="93"/>
      <c r="R59" s="93"/>
      <c r="S59" s="93"/>
      <c r="T59" s="94"/>
      <c r="U59" s="92" t="s">
        <v>86</v>
      </c>
      <c r="V59" s="93"/>
      <c r="W59" s="93"/>
      <c r="X59" s="94"/>
    </row>
    <row r="60" spans="2:25" ht="18.5" thickBot="1">
      <c r="B60" s="105" t="s">
        <v>72</v>
      </c>
      <c r="C60" s="106"/>
      <c r="D60" s="107"/>
      <c r="E60" s="37">
        <v>25</v>
      </c>
      <c r="F60" s="235"/>
      <c r="G60" s="236"/>
      <c r="H60" s="236"/>
      <c r="I60" s="236"/>
      <c r="J60" s="237"/>
      <c r="K60" s="37">
        <v>26</v>
      </c>
      <c r="L60" s="103"/>
      <c r="M60" s="108"/>
      <c r="N60" s="104"/>
      <c r="O60" s="37">
        <v>27</v>
      </c>
      <c r="P60" s="235"/>
      <c r="Q60" s="236"/>
      <c r="R60" s="236"/>
      <c r="S60" s="236"/>
      <c r="T60" s="237"/>
      <c r="U60" s="37">
        <v>28</v>
      </c>
      <c r="V60" s="103"/>
      <c r="W60" s="108"/>
      <c r="X60" s="104"/>
    </row>
    <row r="61" spans="2:25" ht="18.5" thickBot="1">
      <c r="E61" s="92"/>
      <c r="F61" s="93"/>
      <c r="G61" s="93"/>
      <c r="H61" s="93"/>
      <c r="I61" s="93"/>
      <c r="J61" s="94"/>
      <c r="K61" s="96"/>
      <c r="L61" s="97"/>
      <c r="M61" s="97"/>
      <c r="N61" s="98"/>
      <c r="O61" s="92"/>
      <c r="P61" s="93"/>
      <c r="Q61" s="93"/>
      <c r="R61" s="93"/>
      <c r="S61" s="93"/>
      <c r="T61" s="94"/>
      <c r="U61" s="103"/>
      <c r="V61" s="108"/>
      <c r="W61" s="108"/>
      <c r="X61" s="104"/>
    </row>
    <row r="62" spans="2:25" ht="18.5" thickBot="1">
      <c r="E62" s="92" t="s">
        <v>87</v>
      </c>
      <c r="F62" s="93"/>
      <c r="G62" s="93"/>
      <c r="H62" s="93"/>
      <c r="I62" s="93"/>
      <c r="J62" s="94"/>
      <c r="K62" s="37">
        <v>29</v>
      </c>
      <c r="L62" s="103"/>
      <c r="M62" s="108"/>
      <c r="N62" s="104"/>
      <c r="O62" s="92" t="s">
        <v>88</v>
      </c>
      <c r="P62" s="93"/>
      <c r="Q62" s="93"/>
      <c r="R62" s="93"/>
      <c r="S62" s="93"/>
      <c r="T62" s="94"/>
      <c r="U62" s="37">
        <v>30</v>
      </c>
      <c r="V62" s="103"/>
      <c r="W62" s="108"/>
      <c r="X62" s="104"/>
    </row>
    <row r="64" spans="2:25">
      <c r="B64" s="9" t="s">
        <v>365</v>
      </c>
      <c r="C64" s="10"/>
      <c r="D64" s="10"/>
      <c r="E64" s="10"/>
      <c r="F64" s="10"/>
      <c r="G64" s="10"/>
      <c r="H64" s="10"/>
      <c r="I64" s="10"/>
      <c r="J64" s="10"/>
      <c r="K64" s="10"/>
      <c r="L64" s="10"/>
      <c r="M64" s="10"/>
      <c r="N64" s="10"/>
      <c r="O64" s="10"/>
      <c r="P64" s="10"/>
      <c r="Q64" s="10"/>
      <c r="R64" s="10"/>
      <c r="S64" s="10"/>
      <c r="T64" s="10"/>
      <c r="U64" s="10"/>
    </row>
    <row r="65" spans="2:52" ht="18.5" thickBot="1"/>
    <row r="66" spans="2:52" ht="18.5" thickBot="1">
      <c r="D66" s="86" t="s">
        <v>48</v>
      </c>
      <c r="E66" s="86"/>
      <c r="F66" s="86"/>
      <c r="G66" s="2" t="s">
        <v>47</v>
      </c>
      <c r="H66" s="87">
        <v>98</v>
      </c>
      <c r="I66" s="90"/>
      <c r="J66" s="88"/>
    </row>
    <row r="67" spans="2:52" ht="7.5" customHeight="1" thickBot="1"/>
    <row r="68" spans="2:52" ht="18.5" thickBot="1">
      <c r="H68" s="92" t="s">
        <v>366</v>
      </c>
      <c r="I68" s="93"/>
      <c r="J68" s="94"/>
      <c r="L68" s="87" t="s">
        <v>14</v>
      </c>
      <c r="M68" s="90"/>
      <c r="N68" s="90"/>
      <c r="O68" s="90"/>
      <c r="P68" s="90"/>
      <c r="Q68" s="90"/>
      <c r="R68" s="88"/>
      <c r="AV68" s="2"/>
      <c r="AW68" s="2"/>
      <c r="AX68" s="2"/>
      <c r="AY68" s="2"/>
      <c r="AZ68" s="2"/>
    </row>
    <row r="69" spans="2:52" ht="10" customHeight="1" thickBot="1">
      <c r="AV69" s="2"/>
      <c r="AW69" s="2"/>
      <c r="AX69" s="2"/>
      <c r="AY69" s="2"/>
      <c r="AZ69" s="2"/>
    </row>
    <row r="70" spans="2:52" ht="18.5" thickBot="1">
      <c r="G70" s="86" t="s">
        <v>22</v>
      </c>
      <c r="H70" s="86"/>
      <c r="I70" s="86"/>
      <c r="J70" s="86"/>
      <c r="K70" s="86"/>
      <c r="L70" s="92" t="s">
        <v>12</v>
      </c>
      <c r="M70" s="93"/>
      <c r="N70" s="94"/>
      <c r="P70" s="87" t="s">
        <v>113</v>
      </c>
      <c r="Q70" s="90"/>
      <c r="R70" s="90"/>
      <c r="S70" s="90"/>
      <c r="T70" s="90"/>
      <c r="U70" s="88"/>
      <c r="AV70" s="2"/>
      <c r="AW70" s="2"/>
      <c r="AX70" s="2"/>
      <c r="AY70" s="2"/>
      <c r="AZ70" s="2"/>
    </row>
    <row r="71" spans="2:52" ht="9" customHeight="1" thickBot="1">
      <c r="AV71" s="2"/>
      <c r="AW71" s="2"/>
      <c r="AX71" s="2"/>
      <c r="AY71" s="2"/>
      <c r="AZ71" s="2"/>
    </row>
    <row r="72" spans="2:52" ht="18.5" thickBot="1">
      <c r="C72" s="86" t="s">
        <v>25</v>
      </c>
      <c r="D72" s="86"/>
      <c r="E72" s="86"/>
      <c r="F72" s="241" t="s">
        <v>41</v>
      </c>
      <c r="G72" s="242"/>
      <c r="H72" s="242"/>
      <c r="I72" s="242"/>
      <c r="J72" s="242"/>
      <c r="K72" s="242"/>
      <c r="L72" s="242"/>
      <c r="M72" s="242"/>
      <c r="N72" s="242"/>
      <c r="O72" s="243"/>
      <c r="Q72" s="92" t="s">
        <v>46</v>
      </c>
      <c r="R72" s="94"/>
      <c r="T72" t="s">
        <v>50</v>
      </c>
      <c r="U72" s="92" t="str">
        <f>VLOOKUP(F72,リスト!H$11:I$43,2,FALSE)</f>
        <v>ＣA</v>
      </c>
      <c r="V72" s="94"/>
      <c r="AV72" s="2"/>
      <c r="AW72" s="2"/>
      <c r="AX72" s="2"/>
      <c r="AY72" s="2"/>
      <c r="AZ72" s="2"/>
    </row>
    <row r="73" spans="2:52" ht="6" customHeight="1" thickBot="1">
      <c r="AV73" s="2"/>
      <c r="AW73" s="2"/>
      <c r="AX73" s="2"/>
      <c r="AY73" s="2"/>
      <c r="AZ73" s="2"/>
    </row>
    <row r="74" spans="2:52" ht="18.5" thickBot="1">
      <c r="B74" s="41" t="s">
        <v>359</v>
      </c>
      <c r="U74" s="86" t="s">
        <v>15</v>
      </c>
      <c r="V74" s="91"/>
      <c r="W74" s="92" t="s">
        <v>16</v>
      </c>
      <c r="X74" s="93"/>
      <c r="Y74" s="94"/>
      <c r="AV74" s="2"/>
      <c r="AW74" s="2"/>
      <c r="AX74" s="2"/>
      <c r="AY74" s="2"/>
      <c r="AZ74" s="2"/>
    </row>
    <row r="75" spans="2:52" ht="7.5" customHeight="1" thickBot="1">
      <c r="AV75" s="2"/>
      <c r="AW75" s="2"/>
      <c r="AX75" s="2"/>
      <c r="AY75" s="2"/>
      <c r="AZ75" s="2"/>
    </row>
    <row r="76" spans="2:52" ht="18.5" thickBot="1">
      <c r="B76" s="92" t="s">
        <v>49</v>
      </c>
      <c r="C76" s="93"/>
      <c r="D76" s="94"/>
      <c r="E76" s="92" t="s">
        <v>69</v>
      </c>
      <c r="F76" s="93"/>
      <c r="G76" s="94"/>
      <c r="H76" s="92" t="s">
        <v>73</v>
      </c>
      <c r="I76" s="93"/>
      <c r="J76" s="93"/>
      <c r="K76" s="93"/>
      <c r="L76" s="93"/>
      <c r="M76" s="94"/>
      <c r="N76" s="92" t="s">
        <v>45</v>
      </c>
      <c r="O76" s="93"/>
      <c r="P76" s="93"/>
      <c r="Q76" s="94"/>
      <c r="R76" s="92" t="s">
        <v>74</v>
      </c>
      <c r="S76" s="93"/>
      <c r="T76" s="93"/>
      <c r="U76" s="94"/>
      <c r="V76" s="92" t="s">
        <v>75</v>
      </c>
      <c r="W76" s="93"/>
      <c r="X76" s="93"/>
      <c r="Y76" s="94"/>
      <c r="AV76" s="2"/>
      <c r="AW76" s="2"/>
      <c r="AX76" s="2"/>
      <c r="AY76" s="2"/>
      <c r="AZ76" s="2"/>
    </row>
    <row r="77" spans="2:52" ht="18.5" thickBot="1">
      <c r="B77" s="105">
        <v>45383</v>
      </c>
      <c r="C77" s="106"/>
      <c r="D77" s="107"/>
      <c r="E77" s="126" t="s">
        <v>67</v>
      </c>
      <c r="F77" s="127"/>
      <c r="G77" s="128"/>
      <c r="H77" s="92" t="s">
        <v>76</v>
      </c>
      <c r="I77" s="93"/>
      <c r="J77" s="93"/>
      <c r="K77" s="93"/>
      <c r="L77" s="93"/>
      <c r="M77" s="94"/>
      <c r="N77" s="96"/>
      <c r="O77" s="97"/>
      <c r="P77" s="97"/>
      <c r="Q77" s="98"/>
      <c r="R77" s="96"/>
      <c r="S77" s="97"/>
      <c r="T77" s="97"/>
      <c r="U77" s="98"/>
      <c r="V77" s="96"/>
      <c r="W77" s="97"/>
      <c r="X77" s="97"/>
      <c r="Y77" s="98"/>
      <c r="Z77" s="1"/>
      <c r="AV77" s="2"/>
      <c r="AW77" s="2"/>
      <c r="AX77" s="2"/>
      <c r="AY77" s="2"/>
      <c r="AZ77" s="2"/>
    </row>
    <row r="78" spans="2:52" ht="18.5" thickBot="1">
      <c r="B78" s="105">
        <v>45412</v>
      </c>
      <c r="C78" s="106"/>
      <c r="D78" s="107"/>
      <c r="E78" s="126" t="s">
        <v>67</v>
      </c>
      <c r="F78" s="127"/>
      <c r="G78" s="128"/>
      <c r="H78" s="118" t="s">
        <v>358</v>
      </c>
      <c r="I78" s="119"/>
      <c r="J78" s="119"/>
      <c r="K78" s="119"/>
      <c r="L78" s="119"/>
      <c r="M78" s="120"/>
      <c r="N78" s="103"/>
      <c r="O78" s="108"/>
      <c r="P78" s="108"/>
      <c r="Q78" s="104"/>
      <c r="R78" s="37">
        <v>31</v>
      </c>
      <c r="S78" s="103"/>
      <c r="T78" s="108"/>
      <c r="U78" s="104"/>
      <c r="V78" s="37">
        <v>32</v>
      </c>
      <c r="W78" s="103"/>
      <c r="X78" s="108"/>
      <c r="Y78" s="104"/>
      <c r="AV78" s="2"/>
      <c r="AW78" s="2"/>
      <c r="AX78" s="2"/>
      <c r="AY78" s="2"/>
      <c r="AZ78" s="2"/>
    </row>
    <row r="79" spans="2:52" ht="18.5" thickBot="1">
      <c r="B79" s="105">
        <v>45443</v>
      </c>
      <c r="C79" s="106"/>
      <c r="D79" s="107"/>
      <c r="E79" s="126" t="s">
        <v>67</v>
      </c>
      <c r="F79" s="127"/>
      <c r="G79" s="128"/>
      <c r="H79" s="118" t="s">
        <v>358</v>
      </c>
      <c r="I79" s="119"/>
      <c r="J79" s="119"/>
      <c r="K79" s="119"/>
      <c r="L79" s="119"/>
      <c r="M79" s="120"/>
      <c r="N79" s="103"/>
      <c r="O79" s="108"/>
      <c r="P79" s="108"/>
      <c r="Q79" s="104"/>
      <c r="R79" s="37">
        <v>33</v>
      </c>
      <c r="S79" s="103"/>
      <c r="T79" s="108"/>
      <c r="U79" s="104"/>
      <c r="V79" s="37">
        <v>34</v>
      </c>
      <c r="W79" s="103"/>
      <c r="X79" s="108"/>
      <c r="Y79" s="104"/>
      <c r="AV79" s="2"/>
      <c r="AW79" s="2"/>
      <c r="AX79" s="2"/>
      <c r="AY79" s="2"/>
      <c r="AZ79" s="2"/>
    </row>
    <row r="80" spans="2:52" ht="18.5" thickBot="1">
      <c r="B80" s="1" t="s">
        <v>77</v>
      </c>
      <c r="E80" s="32"/>
      <c r="F80" s="32"/>
      <c r="G80" s="32"/>
      <c r="AV80" s="2"/>
      <c r="AW80" s="2"/>
      <c r="AX80" s="2"/>
      <c r="AY80" s="2"/>
      <c r="AZ80" s="2"/>
    </row>
    <row r="81" spans="2:52" ht="18.5" thickBot="1">
      <c r="B81" s="105">
        <v>45657</v>
      </c>
      <c r="C81" s="106"/>
      <c r="D81" s="107"/>
      <c r="E81" s="126" t="s">
        <v>67</v>
      </c>
      <c r="F81" s="127"/>
      <c r="G81" s="128"/>
      <c r="H81" s="118" t="s">
        <v>358</v>
      </c>
      <c r="I81" s="119"/>
      <c r="J81" s="119"/>
      <c r="K81" s="119"/>
      <c r="L81" s="119"/>
      <c r="M81" s="120"/>
      <c r="N81" s="96"/>
      <c r="O81" s="97"/>
      <c r="P81" s="97"/>
      <c r="Q81" s="98"/>
      <c r="R81" s="38"/>
      <c r="S81" s="109">
        <v>40000</v>
      </c>
      <c r="T81" s="110"/>
      <c r="U81" s="111"/>
      <c r="V81" s="39"/>
      <c r="W81" s="109">
        <v>360000</v>
      </c>
      <c r="X81" s="110"/>
      <c r="Y81" s="111"/>
      <c r="AV81" s="2"/>
      <c r="AW81" s="2"/>
      <c r="AX81" s="2"/>
      <c r="AY81" s="2"/>
      <c r="AZ81" s="2"/>
    </row>
    <row r="82" spans="2:52" ht="18.5" thickBot="1">
      <c r="B82" s="105" t="s">
        <v>70</v>
      </c>
      <c r="C82" s="106"/>
      <c r="D82" s="107"/>
      <c r="E82" s="92" t="s">
        <v>68</v>
      </c>
      <c r="F82" s="93"/>
      <c r="G82" s="94"/>
      <c r="H82" s="118" t="s">
        <v>358</v>
      </c>
      <c r="I82" s="119"/>
      <c r="J82" s="119"/>
      <c r="K82" s="119"/>
      <c r="L82" s="119"/>
      <c r="M82" s="120"/>
      <c r="N82" s="103"/>
      <c r="O82" s="108"/>
      <c r="P82" s="108"/>
      <c r="Q82" s="104"/>
      <c r="R82" s="37">
        <v>35</v>
      </c>
      <c r="S82" s="103"/>
      <c r="T82" s="108"/>
      <c r="U82" s="104"/>
      <c r="V82" s="37">
        <v>36</v>
      </c>
      <c r="W82" s="103"/>
      <c r="X82" s="108"/>
      <c r="Y82" s="104"/>
      <c r="AV82" s="2"/>
      <c r="AW82" s="2"/>
      <c r="AX82" s="2"/>
      <c r="AY82" s="2"/>
      <c r="AZ82" s="2"/>
    </row>
    <row r="83" spans="2:52" ht="18.5" thickBot="1">
      <c r="B83" s="105" t="s">
        <v>71</v>
      </c>
      <c r="C83" s="106"/>
      <c r="D83" s="107"/>
      <c r="E83" s="92" t="s">
        <v>68</v>
      </c>
      <c r="F83" s="93"/>
      <c r="G83" s="94"/>
      <c r="H83" s="118" t="s">
        <v>358</v>
      </c>
      <c r="I83" s="119"/>
      <c r="J83" s="119"/>
      <c r="K83" s="119"/>
      <c r="L83" s="119"/>
      <c r="M83" s="120"/>
      <c r="N83" s="103"/>
      <c r="O83" s="108"/>
      <c r="P83" s="108"/>
      <c r="Q83" s="104"/>
      <c r="R83" s="37">
        <v>37</v>
      </c>
      <c r="S83" s="103"/>
      <c r="T83" s="108"/>
      <c r="U83" s="104"/>
      <c r="V83" s="37">
        <v>38</v>
      </c>
      <c r="W83" s="103"/>
      <c r="X83" s="108"/>
      <c r="Y83" s="104"/>
      <c r="AV83" s="2"/>
      <c r="AW83" s="2"/>
      <c r="AX83" s="2"/>
      <c r="AY83" s="2"/>
      <c r="AZ83" s="2"/>
    </row>
    <row r="84" spans="2:52" ht="18.5" thickBot="1">
      <c r="B84" s="105" t="s">
        <v>72</v>
      </c>
      <c r="C84" s="106"/>
      <c r="D84" s="107"/>
      <c r="E84" s="92" t="s">
        <v>68</v>
      </c>
      <c r="F84" s="93"/>
      <c r="G84" s="94"/>
      <c r="H84" s="118" t="s">
        <v>358</v>
      </c>
      <c r="I84" s="119"/>
      <c r="J84" s="119"/>
      <c r="K84" s="119"/>
      <c r="L84" s="119"/>
      <c r="M84" s="120"/>
      <c r="N84" s="103"/>
      <c r="O84" s="108"/>
      <c r="P84" s="108"/>
      <c r="Q84" s="104"/>
      <c r="R84" s="37">
        <v>39</v>
      </c>
      <c r="S84" s="103"/>
      <c r="T84" s="108"/>
      <c r="U84" s="104"/>
      <c r="V84" s="37">
        <v>40</v>
      </c>
      <c r="W84" s="103"/>
      <c r="X84" s="108"/>
      <c r="Y84" s="104"/>
      <c r="AV84" s="2"/>
      <c r="AW84" s="2"/>
      <c r="AX84" s="2"/>
      <c r="AY84" s="2"/>
      <c r="AZ84" s="2"/>
    </row>
    <row r="85" spans="2:52">
      <c r="AV85" s="2"/>
      <c r="AW85" s="2"/>
      <c r="AX85" s="2"/>
      <c r="AY85" s="2"/>
      <c r="AZ85" s="2"/>
    </row>
    <row r="86" spans="2:52">
      <c r="AV86" s="2"/>
      <c r="AW86" s="2"/>
      <c r="AX86" s="2"/>
      <c r="AY86" s="2"/>
      <c r="AZ86" s="2"/>
    </row>
    <row r="87" spans="2:52" ht="18.5" thickBot="1">
      <c r="AV87" s="2"/>
      <c r="AW87" s="2"/>
      <c r="AX87" s="2"/>
      <c r="AY87" s="2"/>
      <c r="AZ87" s="2"/>
    </row>
    <row r="88" spans="2:52" ht="18.5" thickBot="1">
      <c r="B88" s="86" t="s">
        <v>48</v>
      </c>
      <c r="C88" s="86"/>
      <c r="D88" s="86"/>
      <c r="E88" s="2" t="s">
        <v>110</v>
      </c>
      <c r="F88" s="5">
        <v>2</v>
      </c>
      <c r="G88" s="2" t="s">
        <v>111</v>
      </c>
      <c r="I88" s="2" t="s">
        <v>47</v>
      </c>
      <c r="J88" s="87" t="s">
        <v>372</v>
      </c>
      <c r="K88" s="90"/>
      <c r="L88" s="88"/>
      <c r="N88" s="92" t="s">
        <v>370</v>
      </c>
      <c r="O88" s="94"/>
      <c r="Q88" s="241" t="s">
        <v>42</v>
      </c>
      <c r="R88" s="242"/>
      <c r="S88" s="242"/>
      <c r="T88" s="242"/>
      <c r="U88" s="242"/>
      <c r="V88" s="242"/>
      <c r="W88" s="242"/>
      <c r="X88" s="243"/>
      <c r="AV88" s="2"/>
      <c r="AW88" s="2"/>
      <c r="AX88" s="2"/>
      <c r="AY88" s="2"/>
      <c r="AZ88" s="2"/>
    </row>
    <row r="89" spans="2:52" ht="18.5" thickBot="1">
      <c r="AV89" s="2"/>
      <c r="AW89" s="2"/>
      <c r="AX89" s="2"/>
      <c r="AY89" s="2"/>
      <c r="AZ89" s="2"/>
    </row>
    <row r="90" spans="2:52" ht="18.5" thickBot="1">
      <c r="B90" s="87" t="s">
        <v>81</v>
      </c>
      <c r="C90" s="90"/>
      <c r="D90" s="90"/>
      <c r="E90" s="90"/>
      <c r="F90" s="88"/>
      <c r="G90" s="238" t="s">
        <v>373</v>
      </c>
      <c r="H90" s="239"/>
      <c r="I90" s="239"/>
      <c r="J90" s="239"/>
      <c r="K90" s="239"/>
      <c r="L90" s="239"/>
      <c r="M90" s="239"/>
      <c r="N90" s="239"/>
      <c r="O90" s="239"/>
      <c r="P90" s="239"/>
      <c r="Q90" s="239"/>
      <c r="R90" s="239"/>
      <c r="S90" s="239"/>
      <c r="T90" s="239"/>
      <c r="U90" s="239"/>
      <c r="V90" s="239"/>
      <c r="W90" s="239"/>
      <c r="X90" s="239"/>
      <c r="Y90" s="240"/>
      <c r="AV90" s="2"/>
      <c r="AW90" s="2"/>
      <c r="AX90" s="2"/>
      <c r="AY90" s="2"/>
      <c r="AZ90" s="2"/>
    </row>
    <row r="91" spans="2:52" ht="18.5" thickBot="1">
      <c r="B91" s="41" t="s">
        <v>359</v>
      </c>
      <c r="T91" s="86" t="s">
        <v>15</v>
      </c>
      <c r="U91" s="91"/>
      <c r="V91" s="92" t="s">
        <v>16</v>
      </c>
      <c r="W91" s="93"/>
      <c r="X91" s="94"/>
      <c r="AV91" s="2"/>
      <c r="AW91" s="2"/>
      <c r="AX91" s="2"/>
      <c r="AY91" s="2"/>
      <c r="AZ91" s="2"/>
    </row>
    <row r="92" spans="2:52" ht="18.5" thickBot="1">
      <c r="B92" s="92" t="s">
        <v>49</v>
      </c>
      <c r="C92" s="93"/>
      <c r="D92" s="94"/>
      <c r="E92" s="92" t="s">
        <v>83</v>
      </c>
      <c r="F92" s="93"/>
      <c r="G92" s="93"/>
      <c r="H92" s="93"/>
      <c r="I92" s="93"/>
      <c r="J92" s="94"/>
      <c r="K92" s="92" t="s">
        <v>84</v>
      </c>
      <c r="L92" s="93"/>
      <c r="M92" s="93"/>
      <c r="N92" s="94"/>
      <c r="O92" s="92" t="s">
        <v>85</v>
      </c>
      <c r="P92" s="93"/>
      <c r="Q92" s="93"/>
      <c r="R92" s="93"/>
      <c r="S92" s="93"/>
      <c r="T92" s="94"/>
      <c r="U92" s="92" t="s">
        <v>86</v>
      </c>
      <c r="V92" s="93"/>
      <c r="W92" s="93"/>
      <c r="X92" s="94"/>
      <c r="AV92" s="2"/>
      <c r="AW92" s="2"/>
      <c r="AX92" s="2"/>
      <c r="AY92" s="2"/>
      <c r="AZ92" s="2"/>
    </row>
    <row r="93" spans="2:52" ht="18.5" thickBot="1">
      <c r="B93" s="105">
        <v>45412</v>
      </c>
      <c r="C93" s="106"/>
      <c r="D93" s="107"/>
      <c r="E93" s="118"/>
      <c r="F93" s="119"/>
      <c r="G93" s="119"/>
      <c r="H93" s="119"/>
      <c r="I93" s="119"/>
      <c r="J93" s="120"/>
      <c r="K93" s="103"/>
      <c r="L93" s="108"/>
      <c r="M93" s="108"/>
      <c r="N93" s="104"/>
      <c r="O93" s="37">
        <v>41</v>
      </c>
      <c r="P93" s="235"/>
      <c r="Q93" s="236"/>
      <c r="R93" s="236"/>
      <c r="S93" s="236"/>
      <c r="T93" s="237"/>
      <c r="U93" s="37">
        <v>42</v>
      </c>
      <c r="V93" s="103"/>
      <c r="W93" s="108"/>
      <c r="X93" s="104"/>
      <c r="AV93" s="2"/>
      <c r="AW93" s="2"/>
      <c r="AX93" s="2"/>
      <c r="AY93" s="2"/>
      <c r="AZ93" s="2"/>
    </row>
    <row r="94" spans="2:52" ht="18.5" thickBot="1">
      <c r="E94" s="92"/>
      <c r="F94" s="93"/>
      <c r="G94" s="93"/>
      <c r="H94" s="93"/>
      <c r="I94" s="93"/>
      <c r="J94" s="94"/>
      <c r="K94" s="96"/>
      <c r="L94" s="97"/>
      <c r="M94" s="97"/>
      <c r="N94" s="98"/>
      <c r="O94" s="37">
        <v>45</v>
      </c>
      <c r="P94" s="235"/>
      <c r="Q94" s="236"/>
      <c r="R94" s="236"/>
      <c r="S94" s="236"/>
      <c r="T94" s="237"/>
      <c r="U94" s="37">
        <v>46</v>
      </c>
      <c r="V94" s="103"/>
      <c r="W94" s="108"/>
      <c r="X94" s="104"/>
      <c r="AV94" s="2"/>
      <c r="AW94" s="2"/>
      <c r="AX94" s="2"/>
      <c r="AY94" s="2"/>
      <c r="AZ94" s="2"/>
    </row>
    <row r="95" spans="2:52" ht="18.5" thickBot="1">
      <c r="E95" s="92" t="s">
        <v>87</v>
      </c>
      <c r="F95" s="93"/>
      <c r="G95" s="93"/>
      <c r="H95" s="93"/>
      <c r="I95" s="93"/>
      <c r="J95" s="94"/>
      <c r="K95" s="37">
        <v>43</v>
      </c>
      <c r="L95" s="103"/>
      <c r="M95" s="108"/>
      <c r="N95" s="104"/>
      <c r="O95" s="92" t="s">
        <v>88</v>
      </c>
      <c r="P95" s="93"/>
      <c r="Q95" s="93"/>
      <c r="R95" s="93"/>
      <c r="S95" s="93"/>
      <c r="T95" s="94"/>
      <c r="U95" s="37">
        <v>44</v>
      </c>
      <c r="V95" s="103"/>
      <c r="W95" s="108"/>
      <c r="X95" s="104"/>
      <c r="AV95" s="2"/>
      <c r="AW95" s="2"/>
      <c r="AX95" s="2"/>
      <c r="AY95" s="2"/>
      <c r="AZ95" s="2"/>
    </row>
    <row r="96" spans="2:52" ht="18.5" thickBot="1">
      <c r="AV96" s="2"/>
      <c r="AW96" s="2"/>
      <c r="AX96" s="2"/>
      <c r="AY96" s="2"/>
      <c r="AZ96" s="2"/>
    </row>
    <row r="97" spans="2:52" ht="18.5" thickBot="1">
      <c r="B97" s="86" t="s">
        <v>48</v>
      </c>
      <c r="C97" s="86"/>
      <c r="D97" s="86"/>
      <c r="E97" s="2" t="s">
        <v>110</v>
      </c>
      <c r="F97" s="5">
        <v>2</v>
      </c>
      <c r="G97" s="2" t="s">
        <v>111</v>
      </c>
      <c r="I97" s="2" t="s">
        <v>47</v>
      </c>
      <c r="J97" s="87">
        <v>100</v>
      </c>
      <c r="K97" s="90"/>
      <c r="L97" s="88"/>
      <c r="AV97" s="2"/>
      <c r="AW97" s="2"/>
      <c r="AX97" s="2"/>
      <c r="AY97" s="2"/>
      <c r="AZ97" s="2"/>
    </row>
    <row r="98" spans="2:52" ht="18.5" thickBot="1">
      <c r="AV98" s="2"/>
      <c r="AW98" s="2"/>
      <c r="AX98" s="2"/>
      <c r="AY98" s="2"/>
      <c r="AZ98" s="2"/>
    </row>
    <row r="99" spans="2:52" ht="18.5" thickBot="1">
      <c r="B99" s="87" t="s">
        <v>81</v>
      </c>
      <c r="C99" s="90"/>
      <c r="D99" s="90"/>
      <c r="E99" s="90"/>
      <c r="F99" s="88"/>
      <c r="G99" s="238" t="s">
        <v>374</v>
      </c>
      <c r="H99" s="239"/>
      <c r="I99" s="239"/>
      <c r="J99" s="239"/>
      <c r="K99" s="239"/>
      <c r="L99" s="239"/>
      <c r="M99" s="239"/>
      <c r="N99" s="239"/>
      <c r="O99" s="239"/>
      <c r="P99" s="239"/>
      <c r="Q99" s="239"/>
      <c r="R99" s="239"/>
      <c r="S99" s="239"/>
      <c r="T99" s="239"/>
      <c r="U99" s="239"/>
      <c r="V99" s="239"/>
      <c r="W99" s="239"/>
      <c r="X99" s="239"/>
      <c r="Y99" s="240"/>
      <c r="AV99" s="2"/>
      <c r="AW99" s="2"/>
      <c r="AX99" s="2"/>
      <c r="AY99" s="2"/>
      <c r="AZ99" s="2"/>
    </row>
    <row r="100" spans="2:52" ht="18.5" thickBot="1">
      <c r="B100" s="41" t="s">
        <v>359</v>
      </c>
      <c r="T100" s="86" t="s">
        <v>15</v>
      </c>
      <c r="U100" s="91"/>
      <c r="V100" s="92" t="s">
        <v>16</v>
      </c>
      <c r="W100" s="93"/>
      <c r="X100" s="94"/>
      <c r="AV100" s="2"/>
      <c r="AW100" s="2"/>
      <c r="AX100" s="2"/>
      <c r="AY100" s="2"/>
      <c r="AZ100" s="2"/>
    </row>
    <row r="101" spans="2:52" ht="18.5" thickBot="1">
      <c r="B101" s="92" t="s">
        <v>49</v>
      </c>
      <c r="C101" s="93"/>
      <c r="D101" s="94"/>
      <c r="E101" s="92" t="s">
        <v>83</v>
      </c>
      <c r="F101" s="93"/>
      <c r="G101" s="93"/>
      <c r="H101" s="93"/>
      <c r="I101" s="93"/>
      <c r="J101" s="94"/>
      <c r="K101" s="92" t="s">
        <v>84</v>
      </c>
      <c r="L101" s="93"/>
      <c r="M101" s="93"/>
      <c r="N101" s="94"/>
      <c r="O101" s="92" t="s">
        <v>85</v>
      </c>
      <c r="P101" s="93"/>
      <c r="Q101" s="93"/>
      <c r="R101" s="93"/>
      <c r="S101" s="93"/>
      <c r="T101" s="94"/>
      <c r="U101" s="92" t="s">
        <v>86</v>
      </c>
      <c r="V101" s="93"/>
      <c r="W101" s="93"/>
      <c r="X101" s="94"/>
      <c r="AV101" s="2"/>
      <c r="AW101" s="2"/>
      <c r="AX101" s="2"/>
      <c r="AY101" s="2"/>
      <c r="AZ101" s="2"/>
    </row>
    <row r="102" spans="2:52" ht="18.5" thickBot="1">
      <c r="B102" s="105">
        <v>45443</v>
      </c>
      <c r="C102" s="106"/>
      <c r="D102" s="107"/>
      <c r="E102" s="118"/>
      <c r="F102" s="119"/>
      <c r="G102" s="119"/>
      <c r="H102" s="119"/>
      <c r="I102" s="119"/>
      <c r="J102" s="120"/>
      <c r="K102" s="103"/>
      <c r="L102" s="108"/>
      <c r="M102" s="108"/>
      <c r="N102" s="104"/>
      <c r="O102" s="37">
        <v>47</v>
      </c>
      <c r="P102" s="235"/>
      <c r="Q102" s="236"/>
      <c r="R102" s="236"/>
      <c r="S102" s="236"/>
      <c r="T102" s="237"/>
      <c r="U102" s="37">
        <v>48</v>
      </c>
      <c r="V102" s="103"/>
      <c r="W102" s="108"/>
      <c r="X102" s="104"/>
      <c r="AV102" s="2"/>
      <c r="AW102" s="2"/>
      <c r="AX102" s="2"/>
      <c r="AY102" s="2"/>
      <c r="AZ102" s="2"/>
    </row>
    <row r="103" spans="2:52" ht="18.5" thickBot="1">
      <c r="E103" s="92"/>
      <c r="F103" s="93"/>
      <c r="G103" s="93"/>
      <c r="H103" s="93"/>
      <c r="I103" s="93"/>
      <c r="J103" s="94"/>
      <c r="K103" s="96"/>
      <c r="L103" s="97"/>
      <c r="M103" s="97"/>
      <c r="N103" s="98"/>
      <c r="O103" s="37">
        <v>51</v>
      </c>
      <c r="P103" s="235"/>
      <c r="Q103" s="236"/>
      <c r="R103" s="236"/>
      <c r="S103" s="236"/>
      <c r="T103" s="237"/>
      <c r="U103" s="37">
        <v>52</v>
      </c>
      <c r="V103" s="103"/>
      <c r="W103" s="108"/>
      <c r="X103" s="104"/>
      <c r="AV103" s="2"/>
      <c r="AW103" s="2"/>
      <c r="AX103" s="2"/>
      <c r="AY103" s="2"/>
      <c r="AZ103" s="2"/>
    </row>
    <row r="104" spans="2:52" ht="18.5" thickBot="1">
      <c r="E104" s="92" t="s">
        <v>87</v>
      </c>
      <c r="F104" s="93"/>
      <c r="G104" s="93"/>
      <c r="H104" s="93"/>
      <c r="I104" s="93"/>
      <c r="J104" s="94"/>
      <c r="K104" s="37">
        <v>49</v>
      </c>
      <c r="L104" s="103"/>
      <c r="M104" s="108"/>
      <c r="N104" s="104"/>
      <c r="O104" s="92" t="s">
        <v>88</v>
      </c>
      <c r="P104" s="93"/>
      <c r="Q104" s="93"/>
      <c r="R104" s="93"/>
      <c r="S104" s="93"/>
      <c r="T104" s="94"/>
      <c r="U104" s="37">
        <v>50</v>
      </c>
      <c r="V104" s="103"/>
      <c r="W104" s="108"/>
      <c r="X104" s="104"/>
      <c r="AV104" s="2"/>
      <c r="AW104" s="2"/>
      <c r="AX104" s="2"/>
      <c r="AY104" s="2"/>
      <c r="AZ104" s="2"/>
    </row>
    <row r="105" spans="2:52">
      <c r="AV105" s="2"/>
      <c r="AW105" s="2"/>
      <c r="AX105" s="2"/>
      <c r="AY105" s="2"/>
      <c r="AZ105" s="2"/>
    </row>
    <row r="106" spans="2:52">
      <c r="B106" s="86" t="s">
        <v>450</v>
      </c>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AV106" s="2"/>
      <c r="AW106" s="2"/>
      <c r="AX106" s="2"/>
      <c r="AY106" s="2"/>
      <c r="AZ106" s="2"/>
    </row>
    <row r="107" spans="2:52" ht="18.5" thickBot="1">
      <c r="AV107" s="2"/>
      <c r="AW107" s="2"/>
      <c r="AX107" s="2"/>
      <c r="AY107" s="2"/>
      <c r="AZ107" s="2"/>
    </row>
    <row r="108" spans="2:52" ht="18.5" thickBot="1">
      <c r="B108" s="86" t="s">
        <v>48</v>
      </c>
      <c r="C108" s="86"/>
      <c r="D108" s="86"/>
      <c r="E108" s="2" t="s">
        <v>110</v>
      </c>
      <c r="F108" s="5">
        <v>2</v>
      </c>
      <c r="G108" s="2" t="s">
        <v>111</v>
      </c>
      <c r="I108" s="2" t="s">
        <v>47</v>
      </c>
      <c r="J108" s="87">
        <v>101</v>
      </c>
      <c r="K108" s="90"/>
      <c r="L108" s="88"/>
      <c r="AV108" s="2"/>
      <c r="AW108" s="2"/>
      <c r="AX108" s="2"/>
      <c r="AY108" s="2"/>
      <c r="AZ108" s="2"/>
    </row>
    <row r="109" spans="2:52" ht="18.5" thickBot="1">
      <c r="AV109" s="2"/>
      <c r="AW109" s="2"/>
      <c r="AX109" s="2"/>
      <c r="AY109" s="2"/>
      <c r="AZ109" s="2"/>
    </row>
    <row r="110" spans="2:52" ht="18.5" thickBot="1">
      <c r="B110" s="87" t="s">
        <v>82</v>
      </c>
      <c r="C110" s="90"/>
      <c r="D110" s="90"/>
      <c r="E110" s="90"/>
      <c r="F110" s="88"/>
      <c r="G110" s="238" t="s">
        <v>375</v>
      </c>
      <c r="H110" s="239"/>
      <c r="I110" s="239"/>
      <c r="J110" s="239"/>
      <c r="K110" s="239"/>
      <c r="L110" s="239"/>
      <c r="M110" s="239"/>
      <c r="N110" s="239"/>
      <c r="O110" s="239"/>
      <c r="P110" s="239"/>
      <c r="Q110" s="239"/>
      <c r="R110" s="239"/>
      <c r="S110" s="239"/>
      <c r="T110" s="239"/>
      <c r="U110" s="239"/>
      <c r="V110" s="239"/>
      <c r="W110" s="239"/>
      <c r="X110" s="239"/>
      <c r="Y110" s="240"/>
      <c r="AV110" s="2"/>
      <c r="AW110" s="2"/>
      <c r="AX110" s="2"/>
      <c r="AY110" s="2"/>
      <c r="AZ110" s="2"/>
    </row>
    <row r="111" spans="2:52" ht="18.5" thickBot="1">
      <c r="B111" s="41" t="s">
        <v>359</v>
      </c>
      <c r="T111" s="86" t="s">
        <v>15</v>
      </c>
      <c r="U111" s="91"/>
      <c r="V111" s="92" t="s">
        <v>16</v>
      </c>
      <c r="W111" s="93"/>
      <c r="X111" s="94"/>
      <c r="AV111" s="2"/>
      <c r="AW111" s="2"/>
      <c r="AX111" s="2"/>
      <c r="AY111" s="2"/>
      <c r="AZ111" s="2"/>
    </row>
    <row r="112" spans="2:52" ht="18.5" thickBot="1">
      <c r="B112" s="92" t="s">
        <v>49</v>
      </c>
      <c r="C112" s="93"/>
      <c r="D112" s="94"/>
      <c r="E112" s="92" t="s">
        <v>83</v>
      </c>
      <c r="F112" s="93"/>
      <c r="G112" s="93"/>
      <c r="H112" s="93"/>
      <c r="I112" s="93"/>
      <c r="J112" s="94"/>
      <c r="K112" s="92" t="s">
        <v>84</v>
      </c>
      <c r="L112" s="93"/>
      <c r="M112" s="93"/>
      <c r="N112" s="94"/>
      <c r="O112" s="92" t="s">
        <v>85</v>
      </c>
      <c r="P112" s="93"/>
      <c r="Q112" s="93"/>
      <c r="R112" s="93"/>
      <c r="S112" s="93"/>
      <c r="T112" s="94"/>
      <c r="U112" s="92" t="s">
        <v>86</v>
      </c>
      <c r="V112" s="93"/>
      <c r="W112" s="93"/>
      <c r="X112" s="94"/>
      <c r="AV112" s="2"/>
      <c r="AW112" s="2"/>
      <c r="AX112" s="2"/>
      <c r="AY112" s="2"/>
      <c r="AZ112" s="2"/>
    </row>
    <row r="113" spans="2:52" ht="18.5" thickBot="1">
      <c r="B113" s="105" t="s">
        <v>70</v>
      </c>
      <c r="C113" s="106"/>
      <c r="D113" s="107"/>
      <c r="E113" s="118"/>
      <c r="F113" s="119"/>
      <c r="G113" s="119"/>
      <c r="H113" s="119"/>
      <c r="I113" s="119"/>
      <c r="J113" s="120"/>
      <c r="K113" s="103"/>
      <c r="L113" s="108"/>
      <c r="M113" s="108"/>
      <c r="N113" s="104"/>
      <c r="O113" s="37">
        <v>53</v>
      </c>
      <c r="P113" s="235"/>
      <c r="Q113" s="236"/>
      <c r="R113" s="236"/>
      <c r="S113" s="236"/>
      <c r="T113" s="237"/>
      <c r="U113" s="37">
        <v>54</v>
      </c>
      <c r="V113" s="103"/>
      <c r="W113" s="108"/>
      <c r="X113" s="104"/>
      <c r="AV113" s="2"/>
      <c r="AW113" s="2"/>
      <c r="AX113" s="2"/>
      <c r="AY113" s="2"/>
      <c r="AZ113" s="2"/>
    </row>
    <row r="114" spans="2:52" ht="18.5" thickBot="1">
      <c r="E114" s="92"/>
      <c r="F114" s="93"/>
      <c r="G114" s="93"/>
      <c r="H114" s="93"/>
      <c r="I114" s="93"/>
      <c r="J114" s="94"/>
      <c r="K114" s="96"/>
      <c r="L114" s="97"/>
      <c r="M114" s="97"/>
      <c r="N114" s="98"/>
      <c r="O114" s="37">
        <v>57</v>
      </c>
      <c r="P114" s="235"/>
      <c r="Q114" s="236"/>
      <c r="R114" s="236"/>
      <c r="S114" s="236"/>
      <c r="T114" s="237"/>
      <c r="U114" s="37">
        <v>58</v>
      </c>
      <c r="V114" s="103"/>
      <c r="W114" s="108"/>
      <c r="X114" s="104"/>
      <c r="AV114" s="2"/>
      <c r="AW114" s="2"/>
      <c r="AX114" s="2"/>
      <c r="AY114" s="2"/>
      <c r="AZ114" s="2"/>
    </row>
    <row r="115" spans="2:52" ht="18.5" thickBot="1">
      <c r="E115" s="92" t="s">
        <v>87</v>
      </c>
      <c r="F115" s="93"/>
      <c r="G115" s="93"/>
      <c r="H115" s="93"/>
      <c r="I115" s="93"/>
      <c r="J115" s="94"/>
      <c r="K115" s="37">
        <v>55</v>
      </c>
      <c r="L115" s="103"/>
      <c r="M115" s="108"/>
      <c r="N115" s="104"/>
      <c r="O115" s="92" t="s">
        <v>88</v>
      </c>
      <c r="P115" s="93"/>
      <c r="Q115" s="93"/>
      <c r="R115" s="93"/>
      <c r="S115" s="93"/>
      <c r="T115" s="94"/>
      <c r="U115" s="37">
        <v>56</v>
      </c>
      <c r="V115" s="103"/>
      <c r="W115" s="108"/>
      <c r="X115" s="104"/>
      <c r="AV115" s="2"/>
      <c r="AW115" s="2"/>
      <c r="AX115" s="2"/>
      <c r="AY115" s="2"/>
      <c r="AZ115" s="2"/>
    </row>
    <row r="116" spans="2:52" ht="18.5" thickBot="1">
      <c r="AV116" s="2"/>
      <c r="AW116" s="2"/>
      <c r="AX116" s="2"/>
      <c r="AY116" s="2"/>
      <c r="AZ116" s="2"/>
    </row>
    <row r="117" spans="2:52" ht="18.5" thickBot="1">
      <c r="B117" s="86" t="s">
        <v>48</v>
      </c>
      <c r="C117" s="86"/>
      <c r="D117" s="86"/>
      <c r="E117" s="2" t="s">
        <v>110</v>
      </c>
      <c r="F117" s="5">
        <v>2</v>
      </c>
      <c r="G117" s="2" t="s">
        <v>111</v>
      </c>
      <c r="I117" s="2" t="s">
        <v>47</v>
      </c>
      <c r="J117" s="87">
        <v>102</v>
      </c>
      <c r="K117" s="90"/>
      <c r="L117" s="88"/>
      <c r="AV117" s="2"/>
      <c r="AW117" s="2"/>
      <c r="AX117" s="2"/>
      <c r="AY117" s="2"/>
      <c r="AZ117" s="2"/>
    </row>
    <row r="118" spans="2:52" ht="18.5" thickBot="1">
      <c r="AV118" s="2"/>
      <c r="AW118" s="2"/>
      <c r="AX118" s="2"/>
      <c r="AY118" s="2"/>
      <c r="AZ118" s="2"/>
    </row>
    <row r="119" spans="2:52" ht="18.5" thickBot="1">
      <c r="B119" s="87" t="s">
        <v>82</v>
      </c>
      <c r="C119" s="90"/>
      <c r="D119" s="90"/>
      <c r="E119" s="90"/>
      <c r="F119" s="88"/>
      <c r="G119" s="238" t="s">
        <v>376</v>
      </c>
      <c r="H119" s="239"/>
      <c r="I119" s="239"/>
      <c r="J119" s="239"/>
      <c r="K119" s="239"/>
      <c r="L119" s="239"/>
      <c r="M119" s="239"/>
      <c r="N119" s="239"/>
      <c r="O119" s="239"/>
      <c r="P119" s="239"/>
      <c r="Q119" s="239"/>
      <c r="R119" s="239"/>
      <c r="S119" s="239"/>
      <c r="T119" s="239"/>
      <c r="U119" s="239"/>
      <c r="V119" s="239"/>
      <c r="W119" s="239"/>
      <c r="X119" s="239"/>
      <c r="Y119" s="240"/>
      <c r="AV119" s="2"/>
      <c r="AW119" s="2"/>
      <c r="AX119" s="2"/>
      <c r="AY119" s="2"/>
      <c r="AZ119" s="2"/>
    </row>
    <row r="120" spans="2:52" ht="18.5" thickBot="1">
      <c r="B120" s="41" t="s">
        <v>359</v>
      </c>
      <c r="T120" s="86" t="s">
        <v>15</v>
      </c>
      <c r="U120" s="91"/>
      <c r="V120" s="92" t="s">
        <v>16</v>
      </c>
      <c r="W120" s="93"/>
      <c r="X120" s="94"/>
      <c r="AV120" s="2"/>
      <c r="AW120" s="2"/>
      <c r="AX120" s="2"/>
      <c r="AY120" s="2"/>
      <c r="AZ120" s="2"/>
    </row>
    <row r="121" spans="2:52" ht="18.5" thickBot="1">
      <c r="B121" s="92" t="s">
        <v>49</v>
      </c>
      <c r="C121" s="93"/>
      <c r="D121" s="94"/>
      <c r="E121" s="92" t="s">
        <v>83</v>
      </c>
      <c r="F121" s="93"/>
      <c r="G121" s="93"/>
      <c r="H121" s="93"/>
      <c r="I121" s="93"/>
      <c r="J121" s="94"/>
      <c r="K121" s="92" t="s">
        <v>84</v>
      </c>
      <c r="L121" s="93"/>
      <c r="M121" s="93"/>
      <c r="N121" s="94"/>
      <c r="O121" s="92" t="s">
        <v>85</v>
      </c>
      <c r="P121" s="93"/>
      <c r="Q121" s="93"/>
      <c r="R121" s="93"/>
      <c r="S121" s="93"/>
      <c r="T121" s="94"/>
      <c r="U121" s="92" t="s">
        <v>86</v>
      </c>
      <c r="V121" s="93"/>
      <c r="W121" s="93"/>
      <c r="X121" s="94"/>
      <c r="AV121" s="2"/>
      <c r="AW121" s="2"/>
      <c r="AX121" s="2"/>
      <c r="AY121" s="2"/>
      <c r="AZ121" s="2"/>
    </row>
    <row r="122" spans="2:52" ht="18.5" thickBot="1">
      <c r="B122" s="105" t="s">
        <v>71</v>
      </c>
      <c r="C122" s="106"/>
      <c r="D122" s="107"/>
      <c r="E122" s="118"/>
      <c r="F122" s="119"/>
      <c r="G122" s="119"/>
      <c r="H122" s="119"/>
      <c r="I122" s="119"/>
      <c r="J122" s="120"/>
      <c r="K122" s="103"/>
      <c r="L122" s="108"/>
      <c r="M122" s="108"/>
      <c r="N122" s="104"/>
      <c r="O122" s="37">
        <v>59</v>
      </c>
      <c r="P122" s="235"/>
      <c r="Q122" s="236"/>
      <c r="R122" s="236"/>
      <c r="S122" s="236"/>
      <c r="T122" s="237"/>
      <c r="U122" s="37">
        <v>60</v>
      </c>
      <c r="V122" s="103"/>
      <c r="W122" s="108"/>
      <c r="X122" s="104"/>
      <c r="AV122" s="2"/>
      <c r="AW122" s="2"/>
      <c r="AX122" s="2"/>
      <c r="AY122" s="2"/>
      <c r="AZ122" s="2"/>
    </row>
    <row r="123" spans="2:52" ht="18.5" thickBot="1">
      <c r="E123" s="92"/>
      <c r="F123" s="93"/>
      <c r="G123" s="93"/>
      <c r="H123" s="93"/>
      <c r="I123" s="93"/>
      <c r="J123" s="94"/>
      <c r="K123" s="96"/>
      <c r="L123" s="97"/>
      <c r="M123" s="97"/>
      <c r="N123" s="98"/>
      <c r="O123" s="37">
        <v>63</v>
      </c>
      <c r="P123" s="235"/>
      <c r="Q123" s="236"/>
      <c r="R123" s="236"/>
      <c r="S123" s="236"/>
      <c r="T123" s="237"/>
      <c r="U123" s="37">
        <v>64</v>
      </c>
      <c r="V123" s="103"/>
      <c r="W123" s="108"/>
      <c r="X123" s="104"/>
      <c r="AV123" s="2"/>
      <c r="AW123" s="2"/>
      <c r="AX123" s="2"/>
      <c r="AY123" s="2"/>
      <c r="AZ123" s="2"/>
    </row>
    <row r="124" spans="2:52" ht="18.5" thickBot="1">
      <c r="E124" s="92" t="s">
        <v>87</v>
      </c>
      <c r="F124" s="93"/>
      <c r="G124" s="93"/>
      <c r="H124" s="93"/>
      <c r="I124" s="93"/>
      <c r="J124" s="94"/>
      <c r="K124" s="37">
        <v>61</v>
      </c>
      <c r="L124" s="103"/>
      <c r="M124" s="108"/>
      <c r="N124" s="104"/>
      <c r="O124" s="92" t="s">
        <v>88</v>
      </c>
      <c r="P124" s="93"/>
      <c r="Q124" s="93"/>
      <c r="R124" s="93"/>
      <c r="S124" s="93"/>
      <c r="T124" s="94"/>
      <c r="U124" s="37">
        <v>62</v>
      </c>
      <c r="V124" s="103"/>
      <c r="W124" s="108"/>
      <c r="X124" s="104"/>
      <c r="AV124" s="2"/>
      <c r="AW124" s="2"/>
      <c r="AX124" s="2"/>
      <c r="AY124" s="2"/>
      <c r="AZ124" s="2"/>
    </row>
    <row r="125" spans="2:52" ht="18.5" thickBot="1">
      <c r="AV125" s="2"/>
      <c r="AW125" s="2"/>
      <c r="AX125" s="2"/>
      <c r="AY125" s="2"/>
      <c r="AZ125" s="2"/>
    </row>
    <row r="126" spans="2:52" ht="18.5" thickBot="1">
      <c r="B126" s="86" t="s">
        <v>48</v>
      </c>
      <c r="C126" s="86"/>
      <c r="D126" s="86"/>
      <c r="E126" s="2" t="s">
        <v>110</v>
      </c>
      <c r="F126" s="5">
        <v>2</v>
      </c>
      <c r="G126" s="2" t="s">
        <v>111</v>
      </c>
      <c r="I126" s="2" t="s">
        <v>47</v>
      </c>
      <c r="J126" s="87">
        <v>102</v>
      </c>
      <c r="K126" s="90"/>
      <c r="L126" s="88"/>
      <c r="AV126" s="2"/>
      <c r="AW126" s="2"/>
      <c r="AX126" s="2"/>
      <c r="AY126" s="2"/>
      <c r="AZ126" s="2"/>
    </row>
    <row r="127" spans="2:52" ht="18.5" thickBot="1">
      <c r="AV127" s="2"/>
      <c r="AW127" s="2"/>
      <c r="AX127" s="2"/>
      <c r="AY127" s="2"/>
      <c r="AZ127" s="2"/>
    </row>
    <row r="128" spans="2:52" ht="18.5" thickBot="1">
      <c r="B128" s="87" t="s">
        <v>82</v>
      </c>
      <c r="C128" s="90"/>
      <c r="D128" s="90"/>
      <c r="E128" s="90"/>
      <c r="F128" s="88"/>
      <c r="G128" s="238" t="s">
        <v>377</v>
      </c>
      <c r="H128" s="239"/>
      <c r="I128" s="239"/>
      <c r="J128" s="239"/>
      <c r="K128" s="239"/>
      <c r="L128" s="239"/>
      <c r="M128" s="239"/>
      <c r="N128" s="239"/>
      <c r="O128" s="239"/>
      <c r="P128" s="239"/>
      <c r="Q128" s="239"/>
      <c r="R128" s="239"/>
      <c r="S128" s="239"/>
      <c r="T128" s="239"/>
      <c r="U128" s="239"/>
      <c r="V128" s="239"/>
      <c r="W128" s="239"/>
      <c r="X128" s="239"/>
      <c r="Y128" s="240"/>
      <c r="AV128" s="2"/>
      <c r="AW128" s="2"/>
      <c r="AX128" s="2"/>
      <c r="AY128" s="2"/>
      <c r="AZ128" s="2"/>
    </row>
    <row r="129" spans="2:52" ht="18.5" thickBot="1">
      <c r="B129" s="41" t="s">
        <v>359</v>
      </c>
      <c r="T129" s="86" t="s">
        <v>15</v>
      </c>
      <c r="U129" s="91"/>
      <c r="V129" s="92" t="s">
        <v>16</v>
      </c>
      <c r="W129" s="93"/>
      <c r="X129" s="94"/>
      <c r="AV129" s="2"/>
      <c r="AW129" s="2"/>
      <c r="AX129" s="2"/>
      <c r="AY129" s="2"/>
      <c r="AZ129" s="2"/>
    </row>
    <row r="130" spans="2:52" ht="18.5" thickBot="1">
      <c r="B130" s="92" t="s">
        <v>49</v>
      </c>
      <c r="C130" s="93"/>
      <c r="D130" s="94"/>
      <c r="E130" s="92" t="s">
        <v>83</v>
      </c>
      <c r="F130" s="93"/>
      <c r="G130" s="93"/>
      <c r="H130" s="93"/>
      <c r="I130" s="93"/>
      <c r="J130" s="94"/>
      <c r="K130" s="92" t="s">
        <v>84</v>
      </c>
      <c r="L130" s="93"/>
      <c r="M130" s="93"/>
      <c r="N130" s="94"/>
      <c r="O130" s="92" t="s">
        <v>85</v>
      </c>
      <c r="P130" s="93"/>
      <c r="Q130" s="93"/>
      <c r="R130" s="93"/>
      <c r="S130" s="93"/>
      <c r="T130" s="94"/>
      <c r="U130" s="92" t="s">
        <v>86</v>
      </c>
      <c r="V130" s="93"/>
      <c r="W130" s="93"/>
      <c r="X130" s="94"/>
      <c r="AV130" s="2"/>
      <c r="AW130" s="2"/>
      <c r="AX130" s="2"/>
      <c r="AY130" s="2"/>
      <c r="AZ130" s="2"/>
    </row>
    <row r="131" spans="2:52" ht="18.5" thickBot="1">
      <c r="B131" s="105" t="s">
        <v>72</v>
      </c>
      <c r="C131" s="106"/>
      <c r="D131" s="107"/>
      <c r="E131" s="118"/>
      <c r="F131" s="119"/>
      <c r="G131" s="119"/>
      <c r="H131" s="119"/>
      <c r="I131" s="119"/>
      <c r="J131" s="120"/>
      <c r="K131" s="103"/>
      <c r="L131" s="108"/>
      <c r="M131" s="108"/>
      <c r="N131" s="104"/>
      <c r="O131" s="37">
        <v>65</v>
      </c>
      <c r="P131" s="235"/>
      <c r="Q131" s="236"/>
      <c r="R131" s="236"/>
      <c r="S131" s="236"/>
      <c r="T131" s="237"/>
      <c r="U131" s="37">
        <v>66</v>
      </c>
      <c r="V131" s="103"/>
      <c r="W131" s="108"/>
      <c r="X131" s="104"/>
      <c r="AV131" s="2"/>
      <c r="AW131" s="2"/>
      <c r="AX131" s="2"/>
      <c r="AY131" s="2"/>
      <c r="AZ131" s="2"/>
    </row>
    <row r="132" spans="2:52" ht="18.5" thickBot="1">
      <c r="E132" s="92"/>
      <c r="F132" s="93"/>
      <c r="G132" s="93"/>
      <c r="H132" s="93"/>
      <c r="I132" s="93"/>
      <c r="J132" s="94"/>
      <c r="K132" s="96"/>
      <c r="L132" s="97"/>
      <c r="M132" s="97"/>
      <c r="N132" s="98"/>
      <c r="O132" s="37">
        <v>69</v>
      </c>
      <c r="P132" s="235"/>
      <c r="Q132" s="236"/>
      <c r="R132" s="236"/>
      <c r="S132" s="236"/>
      <c r="T132" s="237"/>
      <c r="U132" s="37">
        <v>70</v>
      </c>
      <c r="V132" s="103"/>
      <c r="W132" s="108"/>
      <c r="X132" s="104"/>
      <c r="AV132" s="2"/>
      <c r="AW132" s="2"/>
      <c r="AX132" s="2"/>
      <c r="AY132" s="2"/>
      <c r="AZ132" s="2"/>
    </row>
    <row r="133" spans="2:52" ht="18.5" thickBot="1">
      <c r="E133" s="92" t="s">
        <v>87</v>
      </c>
      <c r="F133" s="93"/>
      <c r="G133" s="93"/>
      <c r="H133" s="93"/>
      <c r="I133" s="93"/>
      <c r="J133" s="94"/>
      <c r="K133" s="37">
        <v>67</v>
      </c>
      <c r="L133" s="103"/>
      <c r="M133" s="108"/>
      <c r="N133" s="104"/>
      <c r="O133" s="92" t="s">
        <v>88</v>
      </c>
      <c r="P133" s="93"/>
      <c r="Q133" s="93"/>
      <c r="R133" s="93"/>
      <c r="S133" s="93"/>
      <c r="T133" s="94"/>
      <c r="U133" s="37">
        <v>68</v>
      </c>
      <c r="V133" s="103"/>
      <c r="W133" s="108"/>
      <c r="X133" s="104"/>
      <c r="AV133" s="2"/>
      <c r="AW133" s="2"/>
      <c r="AX133" s="2"/>
      <c r="AY133" s="2"/>
      <c r="AZ133" s="2"/>
    </row>
    <row r="134" spans="2:52">
      <c r="AV134" s="2"/>
      <c r="AW134" s="2"/>
      <c r="AX134" s="2"/>
      <c r="AY134" s="2"/>
      <c r="AZ134" s="2"/>
    </row>
    <row r="135" spans="2:52">
      <c r="B135" s="9" t="s">
        <v>365</v>
      </c>
      <c r="C135" s="10"/>
      <c r="D135" s="10"/>
      <c r="E135" s="10"/>
      <c r="F135" s="10"/>
      <c r="G135" s="10"/>
      <c r="H135" s="10"/>
      <c r="I135" s="10"/>
      <c r="J135" s="10"/>
      <c r="K135" s="10"/>
      <c r="L135" s="10"/>
      <c r="M135" s="10"/>
      <c r="N135" s="10"/>
      <c r="O135" s="10"/>
      <c r="P135" s="10"/>
      <c r="Q135" s="10"/>
      <c r="R135" s="10"/>
      <c r="S135" s="10"/>
      <c r="T135" s="10"/>
      <c r="U135" s="10"/>
      <c r="AV135" s="2"/>
      <c r="AW135" s="2"/>
      <c r="AX135" s="2"/>
      <c r="AY135" s="2"/>
      <c r="AZ135" s="2"/>
    </row>
    <row r="136" spans="2:52" ht="18.5" thickBot="1">
      <c r="AV136" s="2"/>
      <c r="AW136" s="2"/>
      <c r="AX136" s="2"/>
      <c r="AY136" s="2"/>
      <c r="AZ136" s="2"/>
    </row>
    <row r="137" spans="2:52" ht="18.5" thickBot="1">
      <c r="D137" s="86" t="s">
        <v>48</v>
      </c>
      <c r="E137" s="86"/>
      <c r="F137" s="86"/>
      <c r="G137" s="2" t="s">
        <v>47</v>
      </c>
      <c r="H137" s="87">
        <v>103</v>
      </c>
      <c r="I137" s="90"/>
      <c r="J137" s="88"/>
      <c r="AV137" s="2"/>
      <c r="AW137" s="2"/>
      <c r="AX137" s="2"/>
      <c r="AY137" s="2"/>
      <c r="AZ137" s="2"/>
    </row>
    <row r="138" spans="2:52" ht="18.5" thickBot="1">
      <c r="AV138" s="2"/>
      <c r="AW138" s="2"/>
      <c r="AX138" s="2"/>
      <c r="AY138" s="2"/>
      <c r="AZ138" s="2"/>
    </row>
    <row r="139" spans="2:52" ht="18.5" thickBot="1">
      <c r="H139" s="92" t="s">
        <v>366</v>
      </c>
      <c r="I139" s="93"/>
      <c r="J139" s="94"/>
      <c r="L139" s="87" t="s">
        <v>14</v>
      </c>
      <c r="M139" s="90"/>
      <c r="N139" s="90"/>
      <c r="O139" s="90"/>
      <c r="P139" s="90"/>
      <c r="Q139" s="90"/>
      <c r="R139" s="88"/>
      <c r="AV139" s="2"/>
      <c r="AW139" s="2"/>
      <c r="AX139" s="2"/>
      <c r="AY139" s="2"/>
      <c r="AZ139" s="2"/>
    </row>
    <row r="140" spans="2:52" ht="18.5" thickBot="1">
      <c r="AV140" s="2"/>
      <c r="AW140" s="2"/>
      <c r="AX140" s="2"/>
      <c r="AY140" s="2"/>
      <c r="AZ140" s="2"/>
    </row>
    <row r="141" spans="2:52" ht="18.5" thickBot="1">
      <c r="G141" s="86" t="s">
        <v>22</v>
      </c>
      <c r="H141" s="86"/>
      <c r="I141" s="86"/>
      <c r="J141" s="86"/>
      <c r="K141" s="86"/>
      <c r="L141" s="92" t="s">
        <v>12</v>
      </c>
      <c r="M141" s="93"/>
      <c r="N141" s="94"/>
      <c r="P141" s="87" t="s">
        <v>113</v>
      </c>
      <c r="Q141" s="90"/>
      <c r="R141" s="90"/>
      <c r="S141" s="90"/>
      <c r="T141" s="90"/>
      <c r="U141" s="88"/>
      <c r="AV141" s="2"/>
      <c r="AW141" s="2"/>
      <c r="AX141" s="2"/>
      <c r="AY141" s="2"/>
      <c r="AZ141" s="2"/>
    </row>
    <row r="142" spans="2:52" ht="18.5" thickBot="1">
      <c r="AV142" s="2"/>
      <c r="AW142" s="2"/>
      <c r="AX142" s="2"/>
      <c r="AY142" s="2"/>
      <c r="AZ142" s="2"/>
    </row>
    <row r="143" spans="2:52" ht="18.5" thickBot="1">
      <c r="C143" s="86" t="s">
        <v>25</v>
      </c>
      <c r="D143" s="86"/>
      <c r="E143" s="86"/>
      <c r="F143" s="241" t="s">
        <v>42</v>
      </c>
      <c r="G143" s="242"/>
      <c r="H143" s="242"/>
      <c r="I143" s="242"/>
      <c r="J143" s="242"/>
      <c r="K143" s="242"/>
      <c r="L143" s="242"/>
      <c r="M143" s="242"/>
      <c r="N143" s="242"/>
      <c r="O143" s="243"/>
      <c r="Q143" s="92" t="s">
        <v>46</v>
      </c>
      <c r="R143" s="94"/>
      <c r="T143" t="s">
        <v>50</v>
      </c>
      <c r="U143" s="92" t="str">
        <f>VLOOKUP(F143,リスト!H$11:I$43,2,FALSE)</f>
        <v>ＣB</v>
      </c>
      <c r="V143" s="94"/>
      <c r="AV143" s="2"/>
      <c r="AW143" s="2"/>
      <c r="AX143" s="2"/>
      <c r="AY143" s="2"/>
      <c r="AZ143" s="2"/>
    </row>
    <row r="144" spans="2:52" ht="18.5" thickBot="1">
      <c r="AV144" s="2"/>
      <c r="AW144" s="2"/>
      <c r="AX144" s="2"/>
      <c r="AY144" s="2"/>
      <c r="AZ144" s="2"/>
    </row>
    <row r="145" spans="2:52" ht="18.5" thickBot="1">
      <c r="B145" s="41" t="s">
        <v>359</v>
      </c>
      <c r="U145" s="86" t="s">
        <v>15</v>
      </c>
      <c r="V145" s="91"/>
      <c r="W145" s="92" t="s">
        <v>16</v>
      </c>
      <c r="X145" s="93"/>
      <c r="Y145" s="94"/>
      <c r="AV145" s="2"/>
      <c r="AW145" s="2"/>
      <c r="AX145" s="2"/>
      <c r="AY145" s="2"/>
      <c r="AZ145" s="2"/>
    </row>
    <row r="146" spans="2:52" ht="18.5" thickBot="1">
      <c r="AV146" s="2"/>
      <c r="AW146" s="2"/>
      <c r="AX146" s="2"/>
      <c r="AY146" s="2"/>
      <c r="AZ146" s="2"/>
    </row>
    <row r="147" spans="2:52" ht="18.5" thickBot="1">
      <c r="B147" s="92" t="s">
        <v>49</v>
      </c>
      <c r="C147" s="93"/>
      <c r="D147" s="94"/>
      <c r="E147" s="92" t="s">
        <v>69</v>
      </c>
      <c r="F147" s="93"/>
      <c r="G147" s="94"/>
      <c r="H147" s="92" t="s">
        <v>73</v>
      </c>
      <c r="I147" s="93"/>
      <c r="J147" s="93"/>
      <c r="K147" s="93"/>
      <c r="L147" s="93"/>
      <c r="M147" s="94"/>
      <c r="N147" s="92" t="s">
        <v>45</v>
      </c>
      <c r="O147" s="93"/>
      <c r="P147" s="93"/>
      <c r="Q147" s="94"/>
      <c r="R147" s="92" t="s">
        <v>74</v>
      </c>
      <c r="S147" s="93"/>
      <c r="T147" s="93"/>
      <c r="U147" s="94"/>
      <c r="V147" s="92" t="s">
        <v>75</v>
      </c>
      <c r="W147" s="93"/>
      <c r="X147" s="93"/>
      <c r="Y147" s="94"/>
      <c r="AV147" s="2"/>
      <c r="AW147" s="2"/>
      <c r="AX147" s="2"/>
      <c r="AY147" s="2"/>
      <c r="AZ147" s="2"/>
    </row>
    <row r="148" spans="2:52" ht="18.5" thickBot="1">
      <c r="B148" s="105">
        <v>45383</v>
      </c>
      <c r="C148" s="106"/>
      <c r="D148" s="107"/>
      <c r="E148" s="126" t="s">
        <v>67</v>
      </c>
      <c r="F148" s="127"/>
      <c r="G148" s="128"/>
      <c r="H148" s="92" t="s">
        <v>76</v>
      </c>
      <c r="I148" s="93"/>
      <c r="J148" s="93"/>
      <c r="K148" s="93"/>
      <c r="L148" s="93"/>
      <c r="M148" s="94"/>
      <c r="N148" s="96"/>
      <c r="O148" s="97"/>
      <c r="P148" s="97"/>
      <c r="Q148" s="98"/>
      <c r="R148" s="96"/>
      <c r="S148" s="97"/>
      <c r="T148" s="97"/>
      <c r="U148" s="98"/>
      <c r="V148" s="96"/>
      <c r="W148" s="97"/>
      <c r="X148" s="97"/>
      <c r="Y148" s="98"/>
      <c r="AV148" s="2"/>
      <c r="AW148" s="2"/>
      <c r="AX148" s="2"/>
      <c r="AY148" s="2"/>
      <c r="AZ148" s="2"/>
    </row>
    <row r="149" spans="2:52" ht="18.5" thickBot="1">
      <c r="B149" s="105">
        <v>45412</v>
      </c>
      <c r="C149" s="106"/>
      <c r="D149" s="107"/>
      <c r="E149" s="126" t="s">
        <v>67</v>
      </c>
      <c r="F149" s="127"/>
      <c r="G149" s="128"/>
      <c r="H149" s="118" t="s">
        <v>356</v>
      </c>
      <c r="I149" s="119"/>
      <c r="J149" s="119"/>
      <c r="K149" s="119"/>
      <c r="L149" s="119"/>
      <c r="M149" s="120"/>
      <c r="N149" s="103"/>
      <c r="O149" s="108"/>
      <c r="P149" s="108"/>
      <c r="Q149" s="104"/>
      <c r="R149" s="37">
        <v>71</v>
      </c>
      <c r="S149" s="103"/>
      <c r="T149" s="108"/>
      <c r="U149" s="104"/>
      <c r="V149" s="37">
        <v>72</v>
      </c>
      <c r="W149" s="103"/>
      <c r="X149" s="108"/>
      <c r="Y149" s="104"/>
      <c r="AV149" s="2"/>
      <c r="AW149" s="2"/>
      <c r="AX149" s="2"/>
      <c r="AY149" s="2"/>
      <c r="AZ149" s="2"/>
    </row>
    <row r="150" spans="2:52" ht="18.5" thickBot="1">
      <c r="B150" s="105">
        <v>45443</v>
      </c>
      <c r="C150" s="106"/>
      <c r="D150" s="107"/>
      <c r="E150" s="126" t="s">
        <v>67</v>
      </c>
      <c r="F150" s="127"/>
      <c r="G150" s="128"/>
      <c r="H150" s="118" t="s">
        <v>356</v>
      </c>
      <c r="I150" s="119"/>
      <c r="J150" s="119"/>
      <c r="K150" s="119"/>
      <c r="L150" s="119"/>
      <c r="M150" s="120"/>
      <c r="N150" s="103"/>
      <c r="O150" s="108"/>
      <c r="P150" s="108"/>
      <c r="Q150" s="104"/>
      <c r="R150" s="37">
        <v>73</v>
      </c>
      <c r="S150" s="103"/>
      <c r="T150" s="108"/>
      <c r="U150" s="104"/>
      <c r="V150" s="37">
        <v>74</v>
      </c>
      <c r="W150" s="103"/>
      <c r="X150" s="108"/>
      <c r="Y150" s="104"/>
      <c r="AV150" s="2"/>
      <c r="AW150" s="2"/>
      <c r="AX150" s="2"/>
      <c r="AY150" s="2"/>
      <c r="AZ150" s="2"/>
    </row>
    <row r="151" spans="2:52" ht="18.5" thickBot="1">
      <c r="B151" s="1" t="s">
        <v>77</v>
      </c>
      <c r="E151" s="32"/>
      <c r="F151" s="32"/>
      <c r="G151" s="32"/>
      <c r="AV151" s="2"/>
      <c r="AW151" s="2"/>
      <c r="AX151" s="2"/>
      <c r="AY151" s="2"/>
      <c r="AZ151" s="2"/>
    </row>
    <row r="152" spans="2:52" ht="18.5" thickBot="1">
      <c r="B152" s="105">
        <v>45657</v>
      </c>
      <c r="C152" s="106"/>
      <c r="D152" s="107"/>
      <c r="E152" s="126" t="s">
        <v>67</v>
      </c>
      <c r="F152" s="127"/>
      <c r="G152" s="128"/>
      <c r="H152" s="118" t="s">
        <v>356</v>
      </c>
      <c r="I152" s="119"/>
      <c r="J152" s="119"/>
      <c r="K152" s="119"/>
      <c r="L152" s="119"/>
      <c r="M152" s="120"/>
      <c r="N152" s="96"/>
      <c r="O152" s="97"/>
      <c r="P152" s="97"/>
      <c r="Q152" s="98"/>
      <c r="R152" s="109" t="s">
        <v>378</v>
      </c>
      <c r="S152" s="110"/>
      <c r="T152" s="110"/>
      <c r="U152" s="111"/>
      <c r="V152" s="39"/>
      <c r="W152" s="109">
        <v>-33000</v>
      </c>
      <c r="X152" s="110"/>
      <c r="Y152" s="111"/>
      <c r="AV152" s="2"/>
      <c r="AW152" s="2"/>
      <c r="AX152" s="2"/>
      <c r="AY152" s="2"/>
      <c r="AZ152" s="2"/>
    </row>
    <row r="153" spans="2:52" ht="18.5" thickBot="1">
      <c r="B153" s="105" t="s">
        <v>70</v>
      </c>
      <c r="C153" s="106"/>
      <c r="D153" s="107"/>
      <c r="E153" s="92" t="s">
        <v>68</v>
      </c>
      <c r="F153" s="93"/>
      <c r="G153" s="94"/>
      <c r="H153" s="118" t="s">
        <v>356</v>
      </c>
      <c r="I153" s="119"/>
      <c r="J153" s="119"/>
      <c r="K153" s="119"/>
      <c r="L153" s="119"/>
      <c r="M153" s="120"/>
      <c r="N153" s="103"/>
      <c r="O153" s="108"/>
      <c r="P153" s="108"/>
      <c r="Q153" s="104"/>
      <c r="R153" s="37">
        <v>75</v>
      </c>
      <c r="S153" s="103"/>
      <c r="T153" s="108"/>
      <c r="U153" s="104"/>
      <c r="V153" s="37">
        <v>76</v>
      </c>
      <c r="W153" s="103"/>
      <c r="X153" s="108"/>
      <c r="Y153" s="104"/>
      <c r="AV153" s="2"/>
      <c r="AW153" s="2"/>
      <c r="AX153" s="2"/>
      <c r="AY153" s="2"/>
      <c r="AZ153" s="2"/>
    </row>
    <row r="154" spans="2:52" ht="18.5" thickBot="1">
      <c r="B154" s="105" t="s">
        <v>71</v>
      </c>
      <c r="C154" s="106"/>
      <c r="D154" s="107"/>
      <c r="E154" s="92" t="s">
        <v>68</v>
      </c>
      <c r="F154" s="93"/>
      <c r="G154" s="94"/>
      <c r="H154" s="118" t="s">
        <v>356</v>
      </c>
      <c r="I154" s="119"/>
      <c r="J154" s="119"/>
      <c r="K154" s="119"/>
      <c r="L154" s="119"/>
      <c r="M154" s="120"/>
      <c r="N154" s="103"/>
      <c r="O154" s="108"/>
      <c r="P154" s="108"/>
      <c r="Q154" s="104"/>
      <c r="R154" s="37">
        <v>77</v>
      </c>
      <c r="S154" s="103"/>
      <c r="T154" s="108"/>
      <c r="U154" s="104"/>
      <c r="V154" s="37">
        <v>78</v>
      </c>
      <c r="W154" s="103"/>
      <c r="X154" s="108"/>
      <c r="Y154" s="104"/>
      <c r="AV154" s="2"/>
      <c r="AW154" s="2"/>
      <c r="AX154" s="2"/>
      <c r="AY154" s="2"/>
      <c r="AZ154" s="2"/>
    </row>
    <row r="155" spans="2:52" ht="18.5" thickBot="1">
      <c r="B155" s="105" t="s">
        <v>72</v>
      </c>
      <c r="C155" s="106"/>
      <c r="D155" s="107"/>
      <c r="E155" s="92" t="s">
        <v>68</v>
      </c>
      <c r="F155" s="93"/>
      <c r="G155" s="94"/>
      <c r="H155" s="118" t="s">
        <v>356</v>
      </c>
      <c r="I155" s="119"/>
      <c r="J155" s="119"/>
      <c r="K155" s="119"/>
      <c r="L155" s="119"/>
      <c r="M155" s="120"/>
      <c r="N155" s="103"/>
      <c r="O155" s="108"/>
      <c r="P155" s="108"/>
      <c r="Q155" s="104"/>
      <c r="R155" s="37">
        <v>79</v>
      </c>
      <c r="S155" s="103"/>
      <c r="T155" s="108"/>
      <c r="U155" s="104"/>
      <c r="V155" s="37">
        <v>80</v>
      </c>
      <c r="W155" s="103"/>
      <c r="X155" s="108"/>
      <c r="Y155" s="104"/>
      <c r="AV155" s="2"/>
      <c r="AW155" s="2"/>
      <c r="AX155" s="2"/>
      <c r="AY155" s="2"/>
      <c r="AZ155" s="2"/>
    </row>
    <row r="156" spans="2:52">
      <c r="AV156" s="2"/>
      <c r="AW156" s="2"/>
      <c r="AX156" s="2"/>
      <c r="AY156" s="2"/>
      <c r="AZ156" s="2"/>
    </row>
    <row r="157" spans="2:52" ht="18.5" thickBot="1">
      <c r="AV157" s="2"/>
      <c r="AW157" s="2"/>
      <c r="AX157" s="2"/>
      <c r="AY157" s="2"/>
      <c r="AZ157" s="2"/>
    </row>
    <row r="158" spans="2:52" ht="18.5" thickBot="1">
      <c r="B158" s="86" t="s">
        <v>48</v>
      </c>
      <c r="C158" s="86"/>
      <c r="D158" s="86"/>
      <c r="E158" s="2" t="s">
        <v>110</v>
      </c>
      <c r="F158" s="5">
        <v>2</v>
      </c>
      <c r="G158" s="2" t="s">
        <v>111</v>
      </c>
      <c r="I158" s="2" t="s">
        <v>47</v>
      </c>
      <c r="J158" s="87" t="s">
        <v>379</v>
      </c>
      <c r="K158" s="90"/>
      <c r="L158" s="88"/>
      <c r="N158" s="92" t="s">
        <v>370</v>
      </c>
      <c r="O158" s="94"/>
      <c r="Q158" s="241" t="s">
        <v>380</v>
      </c>
      <c r="R158" s="242"/>
      <c r="S158" s="242"/>
      <c r="T158" s="242"/>
      <c r="U158" s="242"/>
      <c r="V158" s="242"/>
      <c r="W158" s="242"/>
      <c r="X158" s="243"/>
      <c r="AV158" s="2"/>
      <c r="AW158" s="2"/>
      <c r="AX158" s="2"/>
      <c r="AY158" s="2"/>
      <c r="AZ158" s="2"/>
    </row>
    <row r="159" spans="2:52" ht="18.5" thickBot="1">
      <c r="AV159" s="2"/>
      <c r="AW159" s="2"/>
      <c r="AX159" s="2"/>
      <c r="AY159" s="2"/>
      <c r="AZ159" s="2"/>
    </row>
    <row r="160" spans="2:52" ht="18.5" thickBot="1">
      <c r="B160" s="87" t="s">
        <v>81</v>
      </c>
      <c r="C160" s="90"/>
      <c r="D160" s="90"/>
      <c r="E160" s="90"/>
      <c r="F160" s="88"/>
      <c r="G160" s="238" t="s">
        <v>381</v>
      </c>
      <c r="H160" s="239"/>
      <c r="I160" s="239"/>
      <c r="J160" s="239"/>
      <c r="K160" s="239"/>
      <c r="L160" s="239"/>
      <c r="M160" s="239"/>
      <c r="N160" s="239"/>
      <c r="O160" s="239"/>
      <c r="P160" s="239"/>
      <c r="Q160" s="239"/>
      <c r="R160" s="239"/>
      <c r="S160" s="239"/>
      <c r="T160" s="239"/>
      <c r="U160" s="239"/>
      <c r="V160" s="239"/>
      <c r="W160" s="239"/>
      <c r="X160" s="239"/>
      <c r="Y160" s="240"/>
      <c r="AV160" s="2"/>
      <c r="AW160" s="2"/>
      <c r="AX160" s="2"/>
      <c r="AY160" s="2"/>
      <c r="AZ160" s="2"/>
    </row>
    <row r="161" spans="2:52" ht="18.5" thickBot="1">
      <c r="B161" s="41" t="s">
        <v>359</v>
      </c>
      <c r="T161" s="86" t="s">
        <v>15</v>
      </c>
      <c r="U161" s="91"/>
      <c r="V161" s="92" t="s">
        <v>16</v>
      </c>
      <c r="W161" s="93"/>
      <c r="X161" s="94"/>
      <c r="AV161" s="2"/>
      <c r="AW161" s="2"/>
      <c r="AX161" s="2"/>
      <c r="AY161" s="2"/>
      <c r="AZ161" s="2"/>
    </row>
    <row r="162" spans="2:52" ht="18.5" thickBot="1">
      <c r="B162" s="92" t="s">
        <v>49</v>
      </c>
      <c r="C162" s="93"/>
      <c r="D162" s="94"/>
      <c r="E162" s="92" t="s">
        <v>83</v>
      </c>
      <c r="F162" s="93"/>
      <c r="G162" s="93"/>
      <c r="H162" s="93"/>
      <c r="I162" s="93"/>
      <c r="J162" s="94"/>
      <c r="K162" s="92" t="s">
        <v>84</v>
      </c>
      <c r="L162" s="93"/>
      <c r="M162" s="93"/>
      <c r="N162" s="94"/>
      <c r="O162" s="92" t="s">
        <v>85</v>
      </c>
      <c r="P162" s="93"/>
      <c r="Q162" s="93"/>
      <c r="R162" s="93"/>
      <c r="S162" s="93"/>
      <c r="T162" s="94"/>
      <c r="U162" s="92" t="s">
        <v>86</v>
      </c>
      <c r="V162" s="93"/>
      <c r="W162" s="93"/>
      <c r="X162" s="94"/>
      <c r="AV162" s="2"/>
      <c r="AW162" s="2"/>
      <c r="AX162" s="2"/>
      <c r="AY162" s="2"/>
      <c r="AZ162" s="2"/>
    </row>
    <row r="163" spans="2:52" ht="18.5" thickBot="1">
      <c r="B163" s="105">
        <v>45412</v>
      </c>
      <c r="C163" s="106"/>
      <c r="D163" s="107"/>
      <c r="E163" s="37">
        <v>81</v>
      </c>
      <c r="F163" s="235"/>
      <c r="G163" s="236"/>
      <c r="H163" s="236"/>
      <c r="I163" s="236"/>
      <c r="J163" s="237"/>
      <c r="K163" s="37">
        <v>82</v>
      </c>
      <c r="L163" s="103"/>
      <c r="M163" s="108"/>
      <c r="N163" s="104"/>
      <c r="O163" s="37">
        <v>83</v>
      </c>
      <c r="P163" s="235"/>
      <c r="Q163" s="236"/>
      <c r="R163" s="236"/>
      <c r="S163" s="236"/>
      <c r="T163" s="237"/>
      <c r="U163" s="37">
        <v>84</v>
      </c>
      <c r="V163" s="103"/>
      <c r="W163" s="108"/>
      <c r="X163" s="104"/>
      <c r="AV163" s="2"/>
      <c r="AW163" s="2"/>
      <c r="AX163" s="2"/>
      <c r="AY163" s="2"/>
      <c r="AZ163" s="2"/>
    </row>
    <row r="164" spans="2:52" ht="18.5" thickBot="1">
      <c r="E164" s="92"/>
      <c r="F164" s="93"/>
      <c r="G164" s="93"/>
      <c r="H164" s="93"/>
      <c r="I164" s="93"/>
      <c r="J164" s="94"/>
      <c r="K164" s="96"/>
      <c r="L164" s="97"/>
      <c r="M164" s="97"/>
      <c r="N164" s="98"/>
      <c r="O164" s="92"/>
      <c r="P164" s="93"/>
      <c r="Q164" s="93"/>
      <c r="R164" s="93"/>
      <c r="S164" s="93"/>
      <c r="T164" s="94"/>
      <c r="U164" s="103"/>
      <c r="V164" s="108"/>
      <c r="W164" s="108"/>
      <c r="X164" s="104"/>
      <c r="AV164" s="2"/>
      <c r="AW164" s="2"/>
      <c r="AX164" s="2"/>
      <c r="AY164" s="2"/>
      <c r="AZ164" s="2"/>
    </row>
    <row r="165" spans="2:52" ht="18.5" thickBot="1">
      <c r="E165" s="92" t="s">
        <v>87</v>
      </c>
      <c r="F165" s="93"/>
      <c r="G165" s="93"/>
      <c r="H165" s="93"/>
      <c r="I165" s="93"/>
      <c r="J165" s="94"/>
      <c r="K165" s="37">
        <v>85</v>
      </c>
      <c r="L165" s="103"/>
      <c r="M165" s="108"/>
      <c r="N165" s="104"/>
      <c r="O165" s="92" t="s">
        <v>88</v>
      </c>
      <c r="P165" s="93"/>
      <c r="Q165" s="93"/>
      <c r="R165" s="93"/>
      <c r="S165" s="93"/>
      <c r="T165" s="94"/>
      <c r="U165" s="37">
        <v>86</v>
      </c>
      <c r="V165" s="103"/>
      <c r="W165" s="108"/>
      <c r="X165" s="104"/>
      <c r="AV165" s="2"/>
      <c r="AW165" s="2"/>
      <c r="AX165" s="2"/>
      <c r="AY165" s="2"/>
      <c r="AZ165" s="2"/>
    </row>
    <row r="166" spans="2:52" ht="18.5" thickBot="1">
      <c r="AV166" s="2"/>
      <c r="AW166" s="2"/>
      <c r="AX166" s="2"/>
      <c r="AY166" s="2"/>
      <c r="AZ166" s="2"/>
    </row>
    <row r="167" spans="2:52" ht="18.5" thickBot="1">
      <c r="B167" s="86" t="s">
        <v>48</v>
      </c>
      <c r="C167" s="86"/>
      <c r="D167" s="86"/>
      <c r="E167" s="2" t="s">
        <v>110</v>
      </c>
      <c r="F167" s="5">
        <v>2</v>
      </c>
      <c r="G167" s="2" t="s">
        <v>111</v>
      </c>
      <c r="I167" s="2" t="s">
        <v>47</v>
      </c>
      <c r="J167" s="87">
        <v>105</v>
      </c>
      <c r="K167" s="90"/>
      <c r="L167" s="88"/>
      <c r="AV167" s="2"/>
      <c r="AW167" s="2"/>
      <c r="AX167" s="2"/>
      <c r="AY167" s="2"/>
      <c r="AZ167" s="2"/>
    </row>
    <row r="168" spans="2:52" ht="18.5" thickBot="1">
      <c r="AV168" s="2"/>
      <c r="AW168" s="2"/>
      <c r="AX168" s="2"/>
      <c r="AY168" s="2"/>
      <c r="AZ168" s="2"/>
    </row>
    <row r="169" spans="2:52" ht="18.5" thickBot="1">
      <c r="B169" s="87" t="s">
        <v>81</v>
      </c>
      <c r="C169" s="90"/>
      <c r="D169" s="90"/>
      <c r="E169" s="90"/>
      <c r="F169" s="88"/>
      <c r="G169" s="238" t="s">
        <v>382</v>
      </c>
      <c r="H169" s="239"/>
      <c r="I169" s="239"/>
      <c r="J169" s="239"/>
      <c r="K169" s="239"/>
      <c r="L169" s="239"/>
      <c r="M169" s="239"/>
      <c r="N169" s="239"/>
      <c r="O169" s="239"/>
      <c r="P169" s="239"/>
      <c r="Q169" s="239"/>
      <c r="R169" s="239"/>
      <c r="S169" s="239"/>
      <c r="T169" s="239"/>
      <c r="U169" s="239"/>
      <c r="V169" s="239"/>
      <c r="W169" s="239"/>
      <c r="X169" s="239"/>
      <c r="Y169" s="240"/>
      <c r="AV169" s="2"/>
      <c r="AW169" s="2"/>
      <c r="AX169" s="2"/>
      <c r="AY169" s="2"/>
      <c r="AZ169" s="2"/>
    </row>
    <row r="170" spans="2:52" ht="18.5" thickBot="1">
      <c r="B170" s="41" t="s">
        <v>359</v>
      </c>
      <c r="T170" s="86" t="s">
        <v>15</v>
      </c>
      <c r="U170" s="91"/>
      <c r="V170" s="92" t="s">
        <v>16</v>
      </c>
      <c r="W170" s="93"/>
      <c r="X170" s="94"/>
      <c r="AV170" s="2"/>
      <c r="AW170" s="2"/>
      <c r="AX170" s="2"/>
      <c r="AY170" s="2"/>
      <c r="AZ170" s="2"/>
    </row>
    <row r="171" spans="2:52" ht="18.5" thickBot="1">
      <c r="B171" s="92" t="s">
        <v>49</v>
      </c>
      <c r="C171" s="93"/>
      <c r="D171" s="94"/>
      <c r="E171" s="92" t="s">
        <v>83</v>
      </c>
      <c r="F171" s="93"/>
      <c r="G171" s="93"/>
      <c r="H171" s="93"/>
      <c r="I171" s="93"/>
      <c r="J171" s="94"/>
      <c r="K171" s="92" t="s">
        <v>84</v>
      </c>
      <c r="L171" s="93"/>
      <c r="M171" s="93"/>
      <c r="N171" s="94"/>
      <c r="O171" s="92" t="s">
        <v>85</v>
      </c>
      <c r="P171" s="93"/>
      <c r="Q171" s="93"/>
      <c r="R171" s="93"/>
      <c r="S171" s="93"/>
      <c r="T171" s="94"/>
      <c r="U171" s="92" t="s">
        <v>86</v>
      </c>
      <c r="V171" s="93"/>
      <c r="W171" s="93"/>
      <c r="X171" s="94"/>
      <c r="AV171" s="2"/>
      <c r="AW171" s="2"/>
      <c r="AX171" s="2"/>
      <c r="AY171" s="2"/>
      <c r="AZ171" s="2"/>
    </row>
    <row r="172" spans="2:52" ht="18.5" thickBot="1">
      <c r="B172" s="105">
        <v>45443</v>
      </c>
      <c r="C172" s="106"/>
      <c r="D172" s="107"/>
      <c r="E172" s="37">
        <v>87</v>
      </c>
      <c r="F172" s="235"/>
      <c r="G172" s="236"/>
      <c r="H172" s="236"/>
      <c r="I172" s="236"/>
      <c r="J172" s="237"/>
      <c r="K172" s="37">
        <v>88</v>
      </c>
      <c r="L172" s="103"/>
      <c r="M172" s="108"/>
      <c r="N172" s="104"/>
      <c r="O172" s="37">
        <v>89</v>
      </c>
      <c r="P172" s="235"/>
      <c r="Q172" s="236"/>
      <c r="R172" s="236"/>
      <c r="S172" s="236"/>
      <c r="T172" s="237"/>
      <c r="U172" s="37">
        <v>90</v>
      </c>
      <c r="V172" s="103"/>
      <c r="W172" s="108"/>
      <c r="X172" s="104"/>
      <c r="AV172" s="2"/>
      <c r="AW172" s="2"/>
      <c r="AX172" s="2"/>
      <c r="AY172" s="2"/>
      <c r="AZ172" s="2"/>
    </row>
    <row r="173" spans="2:52" ht="18.5" thickBot="1">
      <c r="E173" s="92"/>
      <c r="F173" s="93"/>
      <c r="G173" s="93"/>
      <c r="H173" s="93"/>
      <c r="I173" s="93"/>
      <c r="J173" s="94"/>
      <c r="K173" s="96"/>
      <c r="L173" s="97"/>
      <c r="M173" s="97"/>
      <c r="N173" s="98"/>
      <c r="O173" s="92"/>
      <c r="P173" s="93"/>
      <c r="Q173" s="93"/>
      <c r="R173" s="93"/>
      <c r="S173" s="93"/>
      <c r="T173" s="94"/>
      <c r="U173" s="103"/>
      <c r="V173" s="108"/>
      <c r="W173" s="108"/>
      <c r="X173" s="104"/>
      <c r="AV173" s="2"/>
      <c r="AW173" s="2"/>
      <c r="AX173" s="2"/>
      <c r="AY173" s="2"/>
      <c r="AZ173" s="2"/>
    </row>
    <row r="174" spans="2:52" ht="18.5" thickBot="1">
      <c r="E174" s="92" t="s">
        <v>87</v>
      </c>
      <c r="F174" s="93"/>
      <c r="G174" s="93"/>
      <c r="H174" s="93"/>
      <c r="I174" s="93"/>
      <c r="J174" s="94"/>
      <c r="K174" s="37">
        <v>91</v>
      </c>
      <c r="L174" s="103"/>
      <c r="M174" s="108"/>
      <c r="N174" s="104"/>
      <c r="O174" s="92" t="s">
        <v>88</v>
      </c>
      <c r="P174" s="93"/>
      <c r="Q174" s="93"/>
      <c r="R174" s="93"/>
      <c r="S174" s="93"/>
      <c r="T174" s="94"/>
      <c r="U174" s="37">
        <v>92</v>
      </c>
      <c r="V174" s="103"/>
      <c r="W174" s="108"/>
      <c r="X174" s="104"/>
      <c r="AV174" s="2"/>
      <c r="AW174" s="2"/>
      <c r="AX174" s="2"/>
      <c r="AY174" s="2"/>
      <c r="AZ174" s="2"/>
    </row>
    <row r="175" spans="2:52">
      <c r="AV175" s="2"/>
      <c r="AW175" s="2"/>
      <c r="AX175" s="2"/>
      <c r="AY175" s="2"/>
      <c r="AZ175" s="2"/>
    </row>
    <row r="176" spans="2:52">
      <c r="B176" s="86" t="s">
        <v>450</v>
      </c>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AV176" s="2"/>
      <c r="AW176" s="2"/>
      <c r="AX176" s="2"/>
      <c r="AY176" s="2"/>
      <c r="AZ176" s="2"/>
    </row>
    <row r="177" spans="2:52" ht="18.5" thickBot="1">
      <c r="AV177" s="2"/>
      <c r="AW177" s="2"/>
      <c r="AX177" s="2"/>
      <c r="AY177" s="2"/>
      <c r="AZ177" s="2"/>
    </row>
    <row r="178" spans="2:52" ht="18.5" thickBot="1">
      <c r="B178" s="86" t="s">
        <v>48</v>
      </c>
      <c r="C178" s="86"/>
      <c r="D178" s="86"/>
      <c r="E178" s="2" t="s">
        <v>110</v>
      </c>
      <c r="F178" s="5">
        <v>2</v>
      </c>
      <c r="G178" s="2" t="s">
        <v>111</v>
      </c>
      <c r="I178" s="2" t="s">
        <v>47</v>
      </c>
      <c r="J178" s="87">
        <v>106</v>
      </c>
      <c r="K178" s="90"/>
      <c r="L178" s="88"/>
      <c r="AV178" s="2"/>
      <c r="AW178" s="2"/>
      <c r="AX178" s="2"/>
      <c r="AY178" s="2"/>
      <c r="AZ178" s="2"/>
    </row>
    <row r="179" spans="2:52" ht="18.5" thickBot="1">
      <c r="AV179" s="2"/>
      <c r="AW179" s="2"/>
      <c r="AX179" s="2"/>
      <c r="AY179" s="2"/>
      <c r="AZ179" s="2"/>
    </row>
    <row r="180" spans="2:52" ht="18.5" thickBot="1">
      <c r="B180" s="87" t="s">
        <v>82</v>
      </c>
      <c r="C180" s="90"/>
      <c r="D180" s="90"/>
      <c r="E180" s="90"/>
      <c r="F180" s="88"/>
      <c r="G180" s="238" t="s">
        <v>383</v>
      </c>
      <c r="H180" s="239"/>
      <c r="I180" s="239"/>
      <c r="J180" s="239"/>
      <c r="K180" s="239"/>
      <c r="L180" s="239"/>
      <c r="M180" s="239"/>
      <c r="N180" s="239"/>
      <c r="O180" s="239"/>
      <c r="P180" s="239"/>
      <c r="Q180" s="239"/>
      <c r="R180" s="239"/>
      <c r="S180" s="239"/>
      <c r="T180" s="239"/>
      <c r="U180" s="239"/>
      <c r="V180" s="239"/>
      <c r="W180" s="239"/>
      <c r="X180" s="239"/>
      <c r="Y180" s="240"/>
      <c r="AV180" s="2"/>
      <c r="AW180" s="2"/>
      <c r="AX180" s="2"/>
      <c r="AY180" s="2"/>
      <c r="AZ180" s="2"/>
    </row>
    <row r="181" spans="2:52" ht="18.5" thickBot="1">
      <c r="B181" s="41" t="s">
        <v>359</v>
      </c>
      <c r="T181" s="86" t="s">
        <v>15</v>
      </c>
      <c r="U181" s="91"/>
      <c r="V181" s="92" t="s">
        <v>16</v>
      </c>
      <c r="W181" s="93"/>
      <c r="X181" s="94"/>
      <c r="AV181" s="2"/>
      <c r="AW181" s="2"/>
      <c r="AX181" s="2"/>
      <c r="AY181" s="2"/>
      <c r="AZ181" s="2"/>
    </row>
    <row r="182" spans="2:52" ht="18.5" thickBot="1">
      <c r="B182" s="92" t="s">
        <v>49</v>
      </c>
      <c r="C182" s="93"/>
      <c r="D182" s="94"/>
      <c r="E182" s="92" t="s">
        <v>83</v>
      </c>
      <c r="F182" s="93"/>
      <c r="G182" s="93"/>
      <c r="H182" s="93"/>
      <c r="I182" s="93"/>
      <c r="J182" s="94"/>
      <c r="K182" s="92" t="s">
        <v>84</v>
      </c>
      <c r="L182" s="93"/>
      <c r="M182" s="93"/>
      <c r="N182" s="94"/>
      <c r="O182" s="92" t="s">
        <v>85</v>
      </c>
      <c r="P182" s="93"/>
      <c r="Q182" s="93"/>
      <c r="R182" s="93"/>
      <c r="S182" s="93"/>
      <c r="T182" s="94"/>
      <c r="U182" s="92" t="s">
        <v>86</v>
      </c>
      <c r="V182" s="93"/>
      <c r="W182" s="93"/>
      <c r="X182" s="94"/>
      <c r="AV182" s="2"/>
      <c r="AW182" s="2"/>
      <c r="AX182" s="2"/>
      <c r="AY182" s="2"/>
      <c r="AZ182" s="2"/>
    </row>
    <row r="183" spans="2:52" ht="18.5" thickBot="1">
      <c r="B183" s="105" t="s">
        <v>70</v>
      </c>
      <c r="C183" s="106"/>
      <c r="D183" s="107"/>
      <c r="E183" s="37">
        <v>93</v>
      </c>
      <c r="F183" s="235"/>
      <c r="G183" s="236"/>
      <c r="H183" s="236"/>
      <c r="I183" s="236"/>
      <c r="J183" s="237"/>
      <c r="K183" s="37">
        <v>94</v>
      </c>
      <c r="L183" s="103"/>
      <c r="M183" s="108"/>
      <c r="N183" s="104"/>
      <c r="O183" s="37">
        <v>95</v>
      </c>
      <c r="P183" s="235"/>
      <c r="Q183" s="236"/>
      <c r="R183" s="236"/>
      <c r="S183" s="236"/>
      <c r="T183" s="237"/>
      <c r="U183" s="37">
        <v>96</v>
      </c>
      <c r="V183" s="103"/>
      <c r="W183" s="108"/>
      <c r="X183" s="104"/>
      <c r="AV183" s="2"/>
      <c r="AW183" s="2"/>
      <c r="AX183" s="2"/>
      <c r="AY183" s="2"/>
      <c r="AZ183" s="2"/>
    </row>
    <row r="184" spans="2:52" ht="18.5" thickBot="1">
      <c r="E184" s="92"/>
      <c r="F184" s="93"/>
      <c r="G184" s="93"/>
      <c r="H184" s="93"/>
      <c r="I184" s="93"/>
      <c r="J184" s="94"/>
      <c r="K184" s="96"/>
      <c r="L184" s="97"/>
      <c r="M184" s="97"/>
      <c r="N184" s="98"/>
      <c r="O184" s="92"/>
      <c r="P184" s="93"/>
      <c r="Q184" s="93"/>
      <c r="R184" s="93"/>
      <c r="S184" s="93"/>
      <c r="T184" s="94"/>
      <c r="U184" s="103"/>
      <c r="V184" s="108"/>
      <c r="W184" s="108"/>
      <c r="X184" s="104"/>
      <c r="AV184" s="2"/>
      <c r="AW184" s="2"/>
      <c r="AX184" s="2"/>
      <c r="AY184" s="2"/>
      <c r="AZ184" s="2"/>
    </row>
    <row r="185" spans="2:52" ht="18.5" thickBot="1">
      <c r="E185" s="92" t="s">
        <v>87</v>
      </c>
      <c r="F185" s="93"/>
      <c r="G185" s="93"/>
      <c r="H185" s="93"/>
      <c r="I185" s="93"/>
      <c r="J185" s="94"/>
      <c r="K185" s="37">
        <v>97</v>
      </c>
      <c r="L185" s="103"/>
      <c r="M185" s="108"/>
      <c r="N185" s="104"/>
      <c r="O185" s="92" t="s">
        <v>88</v>
      </c>
      <c r="P185" s="93"/>
      <c r="Q185" s="93"/>
      <c r="R185" s="93"/>
      <c r="S185" s="93"/>
      <c r="T185" s="94"/>
      <c r="U185" s="37">
        <v>98</v>
      </c>
      <c r="V185" s="103"/>
      <c r="W185" s="108"/>
      <c r="X185" s="104"/>
      <c r="AV185" s="2"/>
      <c r="AW185" s="2"/>
      <c r="AX185" s="2"/>
      <c r="AY185" s="2"/>
      <c r="AZ185" s="2"/>
    </row>
    <row r="186" spans="2:52" ht="18.5" thickBot="1">
      <c r="AV186" s="2"/>
      <c r="AW186" s="2"/>
      <c r="AX186" s="2"/>
      <c r="AY186" s="2"/>
      <c r="AZ186" s="2"/>
    </row>
    <row r="187" spans="2:52" ht="18.5" thickBot="1">
      <c r="B187" s="86" t="s">
        <v>48</v>
      </c>
      <c r="C187" s="86"/>
      <c r="D187" s="86"/>
      <c r="E187" s="2" t="s">
        <v>110</v>
      </c>
      <c r="F187" s="5">
        <v>2</v>
      </c>
      <c r="G187" s="2" t="s">
        <v>111</v>
      </c>
      <c r="I187" s="2" t="s">
        <v>47</v>
      </c>
      <c r="J187" s="87">
        <v>106</v>
      </c>
      <c r="K187" s="90"/>
      <c r="L187" s="88"/>
      <c r="AV187" s="2"/>
      <c r="AW187" s="2"/>
      <c r="AX187" s="2"/>
      <c r="AY187" s="2"/>
      <c r="AZ187" s="2"/>
    </row>
    <row r="188" spans="2:52" ht="18.5" thickBot="1">
      <c r="AV188" s="2"/>
      <c r="AW188" s="2"/>
      <c r="AX188" s="2"/>
      <c r="AY188" s="2"/>
      <c r="AZ188" s="2"/>
    </row>
    <row r="189" spans="2:52" ht="18.5" thickBot="1">
      <c r="B189" s="87" t="s">
        <v>82</v>
      </c>
      <c r="C189" s="90"/>
      <c r="D189" s="90"/>
      <c r="E189" s="90"/>
      <c r="F189" s="88"/>
      <c r="G189" s="238" t="s">
        <v>384</v>
      </c>
      <c r="H189" s="239"/>
      <c r="I189" s="239"/>
      <c r="J189" s="239"/>
      <c r="K189" s="239"/>
      <c r="L189" s="239"/>
      <c r="M189" s="239"/>
      <c r="N189" s="239"/>
      <c r="O189" s="239"/>
      <c r="P189" s="239"/>
      <c r="Q189" s="239"/>
      <c r="R189" s="239"/>
      <c r="S189" s="239"/>
      <c r="T189" s="239"/>
      <c r="U189" s="239"/>
      <c r="V189" s="239"/>
      <c r="W189" s="239"/>
      <c r="X189" s="239"/>
      <c r="Y189" s="240"/>
      <c r="AV189" s="2"/>
      <c r="AW189" s="2"/>
      <c r="AX189" s="2"/>
      <c r="AY189" s="2"/>
      <c r="AZ189" s="2"/>
    </row>
    <row r="190" spans="2:52" ht="18.5" thickBot="1">
      <c r="B190" s="41" t="s">
        <v>359</v>
      </c>
      <c r="T190" s="86" t="s">
        <v>15</v>
      </c>
      <c r="U190" s="91"/>
      <c r="V190" s="92" t="s">
        <v>16</v>
      </c>
      <c r="W190" s="93"/>
      <c r="X190" s="94"/>
      <c r="AV190" s="2"/>
      <c r="AW190" s="2"/>
      <c r="AX190" s="2"/>
      <c r="AY190" s="2"/>
      <c r="AZ190" s="2"/>
    </row>
    <row r="191" spans="2:52" ht="18.5" thickBot="1">
      <c r="B191" s="92" t="s">
        <v>49</v>
      </c>
      <c r="C191" s="93"/>
      <c r="D191" s="94"/>
      <c r="E191" s="92" t="s">
        <v>83</v>
      </c>
      <c r="F191" s="93"/>
      <c r="G191" s="93"/>
      <c r="H191" s="93"/>
      <c r="I191" s="93"/>
      <c r="J191" s="94"/>
      <c r="K191" s="92" t="s">
        <v>84</v>
      </c>
      <c r="L191" s="93"/>
      <c r="M191" s="93"/>
      <c r="N191" s="94"/>
      <c r="O191" s="92" t="s">
        <v>85</v>
      </c>
      <c r="P191" s="93"/>
      <c r="Q191" s="93"/>
      <c r="R191" s="93"/>
      <c r="S191" s="93"/>
      <c r="T191" s="94"/>
      <c r="U191" s="92" t="s">
        <v>86</v>
      </c>
      <c r="V191" s="93"/>
      <c r="W191" s="93"/>
      <c r="X191" s="94"/>
      <c r="AV191" s="2"/>
      <c r="AW191" s="2"/>
      <c r="AX191" s="2"/>
      <c r="AY191" s="2"/>
      <c r="AZ191" s="2"/>
    </row>
    <row r="192" spans="2:52" ht="18.5" thickBot="1">
      <c r="B192" s="105" t="s">
        <v>71</v>
      </c>
      <c r="C192" s="106"/>
      <c r="D192" s="107"/>
      <c r="E192" s="37">
        <v>99</v>
      </c>
      <c r="F192" s="235"/>
      <c r="G192" s="236"/>
      <c r="H192" s="236"/>
      <c r="I192" s="236"/>
      <c r="J192" s="237"/>
      <c r="K192" s="37">
        <v>100</v>
      </c>
      <c r="L192" s="103"/>
      <c r="M192" s="108"/>
      <c r="N192" s="104"/>
      <c r="O192" s="37">
        <v>101</v>
      </c>
      <c r="P192" s="235"/>
      <c r="Q192" s="236"/>
      <c r="R192" s="236"/>
      <c r="S192" s="236"/>
      <c r="T192" s="237"/>
      <c r="U192" s="37">
        <v>102</v>
      </c>
      <c r="V192" s="103"/>
      <c r="W192" s="108"/>
      <c r="X192" s="104"/>
      <c r="AV192" s="2"/>
      <c r="AW192" s="2"/>
      <c r="AX192" s="2"/>
      <c r="AY192" s="2"/>
      <c r="AZ192" s="2"/>
    </row>
    <row r="193" spans="2:52" ht="18.5" thickBot="1">
      <c r="E193" s="92"/>
      <c r="F193" s="93"/>
      <c r="G193" s="93"/>
      <c r="H193" s="93"/>
      <c r="I193" s="93"/>
      <c r="J193" s="94"/>
      <c r="K193" s="96"/>
      <c r="L193" s="97"/>
      <c r="M193" s="97"/>
      <c r="N193" s="98"/>
      <c r="O193" s="92"/>
      <c r="P193" s="93"/>
      <c r="Q193" s="93"/>
      <c r="R193" s="93"/>
      <c r="S193" s="93"/>
      <c r="T193" s="94"/>
      <c r="U193" s="103"/>
      <c r="V193" s="108"/>
      <c r="W193" s="108"/>
      <c r="X193" s="104"/>
      <c r="AV193" s="2"/>
      <c r="AW193" s="2"/>
      <c r="AX193" s="2"/>
      <c r="AY193" s="2"/>
      <c r="AZ193" s="2"/>
    </row>
    <row r="194" spans="2:52" ht="18.5" thickBot="1">
      <c r="E194" s="92" t="s">
        <v>87</v>
      </c>
      <c r="F194" s="93"/>
      <c r="G194" s="93"/>
      <c r="H194" s="93"/>
      <c r="I194" s="93"/>
      <c r="J194" s="94"/>
      <c r="K194" s="37">
        <v>103</v>
      </c>
      <c r="L194" s="103"/>
      <c r="M194" s="108"/>
      <c r="N194" s="104"/>
      <c r="O194" s="92" t="s">
        <v>88</v>
      </c>
      <c r="P194" s="93"/>
      <c r="Q194" s="93"/>
      <c r="R194" s="93"/>
      <c r="S194" s="93"/>
      <c r="T194" s="94"/>
      <c r="U194" s="37">
        <v>104</v>
      </c>
      <c r="V194" s="103"/>
      <c r="W194" s="108"/>
      <c r="X194" s="104"/>
      <c r="AV194" s="2"/>
      <c r="AW194" s="2"/>
      <c r="AX194" s="2"/>
      <c r="AY194" s="2"/>
      <c r="AZ194" s="2"/>
    </row>
    <row r="195" spans="2:52" ht="18.5" thickBot="1">
      <c r="AV195" s="2"/>
      <c r="AW195" s="2"/>
      <c r="AX195" s="2"/>
      <c r="AY195" s="2"/>
      <c r="AZ195" s="2"/>
    </row>
    <row r="196" spans="2:52" ht="18.5" thickBot="1">
      <c r="B196" s="86" t="s">
        <v>48</v>
      </c>
      <c r="C196" s="86"/>
      <c r="D196" s="86"/>
      <c r="E196" s="2" t="s">
        <v>110</v>
      </c>
      <c r="F196" s="5">
        <v>2</v>
      </c>
      <c r="G196" s="2" t="s">
        <v>111</v>
      </c>
      <c r="I196" s="2" t="s">
        <v>47</v>
      </c>
      <c r="J196" s="87">
        <v>107</v>
      </c>
      <c r="K196" s="90"/>
      <c r="L196" s="88"/>
      <c r="AV196" s="2"/>
      <c r="AW196" s="2"/>
      <c r="AX196" s="2"/>
      <c r="AY196" s="2"/>
      <c r="AZ196" s="2"/>
    </row>
    <row r="197" spans="2:52" ht="18.5" thickBot="1">
      <c r="AV197" s="2"/>
      <c r="AW197" s="2"/>
      <c r="AX197" s="2"/>
      <c r="AY197" s="2"/>
      <c r="AZ197" s="2"/>
    </row>
    <row r="198" spans="2:52" ht="18.5" thickBot="1">
      <c r="B198" s="87" t="s">
        <v>82</v>
      </c>
      <c r="C198" s="90"/>
      <c r="D198" s="90"/>
      <c r="E198" s="90"/>
      <c r="F198" s="88"/>
      <c r="G198" s="238" t="s">
        <v>385</v>
      </c>
      <c r="H198" s="239"/>
      <c r="I198" s="239"/>
      <c r="J198" s="239"/>
      <c r="K198" s="239"/>
      <c r="L198" s="239"/>
      <c r="M198" s="239"/>
      <c r="N198" s="239"/>
      <c r="O198" s="239"/>
      <c r="P198" s="239"/>
      <c r="Q198" s="239"/>
      <c r="R198" s="239"/>
      <c r="S198" s="239"/>
      <c r="T198" s="239"/>
      <c r="U198" s="239"/>
      <c r="V198" s="239"/>
      <c r="W198" s="239"/>
      <c r="X198" s="239"/>
      <c r="Y198" s="240"/>
    </row>
    <row r="199" spans="2:52" ht="18.5" thickBot="1">
      <c r="B199" s="41" t="s">
        <v>359</v>
      </c>
      <c r="T199" s="86" t="s">
        <v>15</v>
      </c>
      <c r="U199" s="91"/>
      <c r="V199" s="92" t="s">
        <v>16</v>
      </c>
      <c r="W199" s="93"/>
      <c r="X199" s="94"/>
    </row>
    <row r="200" spans="2:52" ht="18.5" thickBot="1">
      <c r="B200" s="92" t="s">
        <v>49</v>
      </c>
      <c r="C200" s="93"/>
      <c r="D200" s="94"/>
      <c r="E200" s="92" t="s">
        <v>83</v>
      </c>
      <c r="F200" s="93"/>
      <c r="G200" s="93"/>
      <c r="H200" s="93"/>
      <c r="I200" s="93"/>
      <c r="J200" s="94"/>
      <c r="K200" s="92" t="s">
        <v>84</v>
      </c>
      <c r="L200" s="93"/>
      <c r="M200" s="93"/>
      <c r="N200" s="94"/>
      <c r="O200" s="92" t="s">
        <v>85</v>
      </c>
      <c r="P200" s="93"/>
      <c r="Q200" s="93"/>
      <c r="R200" s="93"/>
      <c r="S200" s="93"/>
      <c r="T200" s="94"/>
      <c r="U200" s="92" t="s">
        <v>86</v>
      </c>
      <c r="V200" s="93"/>
      <c r="W200" s="93"/>
      <c r="X200" s="94"/>
    </row>
    <row r="201" spans="2:52" ht="18.5" thickBot="1">
      <c r="B201" s="105" t="s">
        <v>72</v>
      </c>
      <c r="C201" s="106"/>
      <c r="D201" s="107"/>
      <c r="E201" s="37">
        <v>105</v>
      </c>
      <c r="F201" s="235"/>
      <c r="G201" s="236"/>
      <c r="H201" s="236"/>
      <c r="I201" s="236"/>
      <c r="J201" s="237"/>
      <c r="K201" s="37">
        <v>106</v>
      </c>
      <c r="L201" s="103"/>
      <c r="M201" s="108"/>
      <c r="N201" s="104"/>
      <c r="O201" s="37">
        <v>107</v>
      </c>
      <c r="P201" s="235"/>
      <c r="Q201" s="236"/>
      <c r="R201" s="236"/>
      <c r="S201" s="236"/>
      <c r="T201" s="237"/>
      <c r="U201" s="37">
        <v>108</v>
      </c>
      <c r="V201" s="103"/>
      <c r="W201" s="108"/>
      <c r="X201" s="104"/>
    </row>
    <row r="202" spans="2:52" ht="18.5" thickBot="1">
      <c r="E202" s="92"/>
      <c r="F202" s="93"/>
      <c r="G202" s="93"/>
      <c r="H202" s="93"/>
      <c r="I202" s="93"/>
      <c r="J202" s="94"/>
      <c r="K202" s="96"/>
      <c r="L202" s="97"/>
      <c r="M202" s="97"/>
      <c r="N202" s="98"/>
      <c r="O202" s="92"/>
      <c r="P202" s="93"/>
      <c r="Q202" s="93"/>
      <c r="R202" s="93"/>
      <c r="S202" s="93"/>
      <c r="T202" s="94"/>
      <c r="U202" s="103"/>
      <c r="V202" s="108"/>
      <c r="W202" s="108"/>
      <c r="X202" s="104"/>
    </row>
    <row r="203" spans="2:52" ht="18.5" thickBot="1">
      <c r="E203" s="92" t="s">
        <v>87</v>
      </c>
      <c r="F203" s="93"/>
      <c r="G203" s="93"/>
      <c r="H203" s="93"/>
      <c r="I203" s="93"/>
      <c r="J203" s="94"/>
      <c r="K203" s="37">
        <v>109</v>
      </c>
      <c r="L203" s="103"/>
      <c r="M203" s="108"/>
      <c r="N203" s="104"/>
      <c r="O203" s="92" t="s">
        <v>88</v>
      </c>
      <c r="P203" s="93"/>
      <c r="Q203" s="93"/>
      <c r="R203" s="93"/>
      <c r="S203" s="93"/>
      <c r="T203" s="94"/>
      <c r="U203" s="37">
        <v>110</v>
      </c>
      <c r="V203" s="103"/>
      <c r="W203" s="108"/>
      <c r="X203" s="104"/>
    </row>
    <row r="205" spans="2:52">
      <c r="B205" s="9" t="s">
        <v>365</v>
      </c>
      <c r="C205" s="10"/>
      <c r="D205" s="10"/>
      <c r="E205" s="10"/>
      <c r="F205" s="10"/>
      <c r="G205" s="10"/>
      <c r="H205" s="10"/>
      <c r="I205" s="10"/>
      <c r="J205" s="10"/>
      <c r="K205" s="10"/>
      <c r="L205" s="10"/>
      <c r="M205" s="10"/>
      <c r="N205" s="10"/>
      <c r="O205" s="10"/>
      <c r="P205" s="10"/>
      <c r="Q205" s="10"/>
      <c r="R205" s="10"/>
      <c r="S205" s="10"/>
      <c r="T205" s="10"/>
      <c r="U205" s="10"/>
    </row>
    <row r="206" spans="2:52" ht="18.5" thickBot="1"/>
    <row r="207" spans="2:52" ht="18.5" thickBot="1">
      <c r="D207" s="86" t="s">
        <v>48</v>
      </c>
      <c r="E207" s="86"/>
      <c r="F207" s="86"/>
      <c r="G207" s="2" t="s">
        <v>47</v>
      </c>
      <c r="H207" s="87">
        <v>108</v>
      </c>
      <c r="I207" s="90"/>
      <c r="J207" s="88"/>
    </row>
    <row r="208" spans="2:52" ht="18.5" thickBot="1"/>
    <row r="209" spans="2:25" ht="18.5" thickBot="1">
      <c r="H209" s="92" t="s">
        <v>366</v>
      </c>
      <c r="I209" s="93"/>
      <c r="J209" s="94"/>
      <c r="L209" s="87" t="s">
        <v>14</v>
      </c>
      <c r="M209" s="90"/>
      <c r="N209" s="90"/>
      <c r="O209" s="90"/>
      <c r="P209" s="90"/>
      <c r="Q209" s="90"/>
      <c r="R209" s="88"/>
    </row>
    <row r="210" spans="2:25" ht="18.5" thickBot="1"/>
    <row r="211" spans="2:25" ht="18.5" thickBot="1">
      <c r="G211" s="86" t="s">
        <v>22</v>
      </c>
      <c r="H211" s="86"/>
      <c r="I211" s="86"/>
      <c r="J211" s="86"/>
      <c r="K211" s="86"/>
      <c r="L211" s="92" t="s">
        <v>12</v>
      </c>
      <c r="M211" s="93"/>
      <c r="N211" s="94"/>
      <c r="P211" s="87" t="s">
        <v>113</v>
      </c>
      <c r="Q211" s="90"/>
      <c r="R211" s="90"/>
      <c r="S211" s="90"/>
      <c r="T211" s="90"/>
      <c r="U211" s="88"/>
    </row>
    <row r="212" spans="2:25" ht="18.5" thickBot="1"/>
    <row r="213" spans="2:25" ht="18.5" thickBot="1">
      <c r="C213" s="86" t="s">
        <v>25</v>
      </c>
      <c r="D213" s="86"/>
      <c r="E213" s="86"/>
      <c r="F213" s="241" t="s">
        <v>43</v>
      </c>
      <c r="G213" s="242"/>
      <c r="H213" s="242"/>
      <c r="I213" s="242"/>
      <c r="J213" s="242"/>
      <c r="K213" s="242"/>
      <c r="L213" s="242"/>
      <c r="M213" s="242"/>
      <c r="N213" s="242"/>
      <c r="O213" s="243"/>
      <c r="Q213" s="92" t="s">
        <v>46</v>
      </c>
      <c r="R213" s="94"/>
      <c r="T213" t="s">
        <v>50</v>
      </c>
      <c r="U213" s="92" t="str">
        <f>VLOOKUP(F213,リスト!H$11:I$43,2,FALSE)</f>
        <v>CC</v>
      </c>
      <c r="V213" s="94"/>
    </row>
    <row r="214" spans="2:25" ht="18.5" thickBot="1"/>
    <row r="215" spans="2:25" ht="18.5" thickBot="1">
      <c r="B215" s="41" t="s">
        <v>359</v>
      </c>
      <c r="U215" s="86" t="s">
        <v>15</v>
      </c>
      <c r="V215" s="91"/>
      <c r="W215" s="92" t="s">
        <v>16</v>
      </c>
      <c r="X215" s="93"/>
      <c r="Y215" s="94"/>
    </row>
    <row r="216" spans="2:25" ht="18.5" thickBot="1"/>
    <row r="217" spans="2:25" ht="18.5" thickBot="1">
      <c r="B217" s="92" t="s">
        <v>49</v>
      </c>
      <c r="C217" s="93"/>
      <c r="D217" s="94"/>
      <c r="E217" s="92" t="s">
        <v>69</v>
      </c>
      <c r="F217" s="93"/>
      <c r="G217" s="94"/>
      <c r="H217" s="92" t="s">
        <v>73</v>
      </c>
      <c r="I217" s="93"/>
      <c r="J217" s="93"/>
      <c r="K217" s="93"/>
      <c r="L217" s="93"/>
      <c r="M217" s="94"/>
      <c r="N217" s="92" t="s">
        <v>45</v>
      </c>
      <c r="O217" s="93"/>
      <c r="P217" s="93"/>
      <c r="Q217" s="94"/>
      <c r="R217" s="92" t="s">
        <v>74</v>
      </c>
      <c r="S217" s="93"/>
      <c r="T217" s="93"/>
      <c r="U217" s="94"/>
      <c r="V217" s="92" t="s">
        <v>75</v>
      </c>
      <c r="W217" s="93"/>
      <c r="X217" s="93"/>
      <c r="Y217" s="94"/>
    </row>
    <row r="218" spans="2:25" ht="18.5" thickBot="1">
      <c r="B218" s="105">
        <v>45383</v>
      </c>
      <c r="C218" s="106"/>
      <c r="D218" s="107"/>
      <c r="E218" s="126" t="s">
        <v>67</v>
      </c>
      <c r="F218" s="127"/>
      <c r="G218" s="128"/>
      <c r="H218" s="92" t="s">
        <v>76</v>
      </c>
      <c r="I218" s="93"/>
      <c r="J218" s="93"/>
      <c r="K218" s="93"/>
      <c r="L218" s="93"/>
      <c r="M218" s="94"/>
      <c r="N218" s="96"/>
      <c r="O218" s="97"/>
      <c r="P218" s="97"/>
      <c r="Q218" s="98"/>
      <c r="R218" s="96"/>
      <c r="S218" s="97"/>
      <c r="T218" s="97"/>
      <c r="U218" s="98"/>
      <c r="V218" s="96"/>
      <c r="W218" s="97"/>
      <c r="X218" s="97"/>
      <c r="Y218" s="98"/>
    </row>
    <row r="219" spans="2:25" ht="18.5" thickBot="1">
      <c r="B219" s="105">
        <v>45412</v>
      </c>
      <c r="C219" s="106"/>
      <c r="D219" s="107"/>
      <c r="E219" s="126" t="s">
        <v>67</v>
      </c>
      <c r="F219" s="127"/>
      <c r="G219" s="128"/>
      <c r="H219" s="118" t="s">
        <v>357</v>
      </c>
      <c r="I219" s="119"/>
      <c r="J219" s="119"/>
      <c r="K219" s="119"/>
      <c r="L219" s="119"/>
      <c r="M219" s="120"/>
      <c r="N219" s="103"/>
      <c r="O219" s="108"/>
      <c r="P219" s="108"/>
      <c r="Q219" s="104"/>
      <c r="R219" s="37">
        <v>111</v>
      </c>
      <c r="S219" s="103"/>
      <c r="T219" s="108"/>
      <c r="U219" s="104"/>
      <c r="V219" s="37">
        <v>112</v>
      </c>
      <c r="W219" s="103"/>
      <c r="X219" s="108"/>
      <c r="Y219" s="104"/>
    </row>
    <row r="220" spans="2:25" ht="18.5" thickBot="1">
      <c r="B220" s="105">
        <v>45443</v>
      </c>
      <c r="C220" s="106"/>
      <c r="D220" s="107"/>
      <c r="E220" s="126" t="s">
        <v>67</v>
      </c>
      <c r="F220" s="127"/>
      <c r="G220" s="128"/>
      <c r="H220" s="118" t="s">
        <v>357</v>
      </c>
      <c r="I220" s="119"/>
      <c r="J220" s="119"/>
      <c r="K220" s="119"/>
      <c r="L220" s="119"/>
      <c r="M220" s="120"/>
      <c r="N220" s="103"/>
      <c r="O220" s="108"/>
      <c r="P220" s="108"/>
      <c r="Q220" s="104"/>
      <c r="R220" s="37">
        <v>113</v>
      </c>
      <c r="S220" s="103"/>
      <c r="T220" s="108"/>
      <c r="U220" s="104"/>
      <c r="V220" s="37">
        <v>114</v>
      </c>
      <c r="W220" s="103"/>
      <c r="X220" s="108"/>
      <c r="Y220" s="104"/>
    </row>
    <row r="221" spans="2:25" ht="18.5" thickBot="1">
      <c r="B221" s="1" t="s">
        <v>77</v>
      </c>
      <c r="E221" s="32"/>
      <c r="F221" s="32"/>
      <c r="G221" s="32"/>
    </row>
    <row r="222" spans="2:25" ht="18.5" thickBot="1">
      <c r="B222" s="105">
        <v>45657</v>
      </c>
      <c r="C222" s="106"/>
      <c r="D222" s="107"/>
      <c r="E222" s="126" t="s">
        <v>67</v>
      </c>
      <c r="F222" s="127"/>
      <c r="G222" s="128"/>
      <c r="H222" s="118" t="s">
        <v>357</v>
      </c>
      <c r="I222" s="119"/>
      <c r="J222" s="119"/>
      <c r="K222" s="119"/>
      <c r="L222" s="119"/>
      <c r="M222" s="120"/>
      <c r="N222" s="96"/>
      <c r="O222" s="97"/>
      <c r="P222" s="97"/>
      <c r="Q222" s="98"/>
      <c r="R222" s="38"/>
      <c r="S222" s="109">
        <v>4000</v>
      </c>
      <c r="T222" s="110"/>
      <c r="U222" s="111"/>
      <c r="V222" s="39"/>
      <c r="W222" s="109">
        <v>31000</v>
      </c>
      <c r="X222" s="110"/>
      <c r="Y222" s="111"/>
    </row>
    <row r="223" spans="2:25" ht="18.5" thickBot="1">
      <c r="B223" s="105" t="s">
        <v>70</v>
      </c>
      <c r="C223" s="106"/>
      <c r="D223" s="107"/>
      <c r="E223" s="92" t="s">
        <v>68</v>
      </c>
      <c r="F223" s="93"/>
      <c r="G223" s="94"/>
      <c r="H223" s="118" t="s">
        <v>357</v>
      </c>
      <c r="I223" s="119"/>
      <c r="J223" s="119"/>
      <c r="K223" s="119"/>
      <c r="L223" s="119"/>
      <c r="M223" s="120"/>
      <c r="N223" s="103"/>
      <c r="O223" s="108"/>
      <c r="P223" s="108"/>
      <c r="Q223" s="104"/>
      <c r="R223" s="37">
        <v>115</v>
      </c>
      <c r="S223" s="103"/>
      <c r="T223" s="108"/>
      <c r="U223" s="104"/>
      <c r="V223" s="37">
        <v>116</v>
      </c>
      <c r="W223" s="103"/>
      <c r="X223" s="108"/>
      <c r="Y223" s="104"/>
    </row>
    <row r="224" spans="2:25" ht="18.5" thickBot="1">
      <c r="B224" s="105" t="s">
        <v>71</v>
      </c>
      <c r="C224" s="106"/>
      <c r="D224" s="107"/>
      <c r="E224" s="92" t="s">
        <v>68</v>
      </c>
      <c r="F224" s="93"/>
      <c r="G224" s="94"/>
      <c r="H224" s="118" t="s">
        <v>357</v>
      </c>
      <c r="I224" s="119"/>
      <c r="J224" s="119"/>
      <c r="K224" s="119"/>
      <c r="L224" s="119"/>
      <c r="M224" s="120"/>
      <c r="N224" s="103"/>
      <c r="O224" s="108"/>
      <c r="P224" s="108"/>
      <c r="Q224" s="104"/>
      <c r="R224" s="37">
        <v>117</v>
      </c>
      <c r="S224" s="103"/>
      <c r="T224" s="108"/>
      <c r="U224" s="104"/>
      <c r="V224" s="37">
        <v>118</v>
      </c>
      <c r="W224" s="103"/>
      <c r="X224" s="108"/>
      <c r="Y224" s="104"/>
    </row>
    <row r="225" spans="2:28" ht="18.5" thickBot="1">
      <c r="B225" s="105" t="s">
        <v>72</v>
      </c>
      <c r="C225" s="106"/>
      <c r="D225" s="107"/>
      <c r="E225" s="92" t="s">
        <v>68</v>
      </c>
      <c r="F225" s="93"/>
      <c r="G225" s="94"/>
      <c r="H225" s="118" t="s">
        <v>357</v>
      </c>
      <c r="I225" s="119"/>
      <c r="J225" s="119"/>
      <c r="K225" s="119"/>
      <c r="L225" s="119"/>
      <c r="M225" s="120"/>
      <c r="N225" s="103"/>
      <c r="O225" s="108"/>
      <c r="P225" s="108"/>
      <c r="Q225" s="104"/>
      <c r="R225" s="37">
        <v>119</v>
      </c>
      <c r="S225" s="103"/>
      <c r="T225" s="108"/>
      <c r="U225" s="104"/>
      <c r="V225" s="37">
        <v>120</v>
      </c>
      <c r="W225" s="103"/>
      <c r="X225" s="108"/>
      <c r="Y225" s="104"/>
    </row>
    <row r="228" spans="2:28" ht="18" customHeight="1">
      <c r="B228" s="244" t="s">
        <v>495</v>
      </c>
      <c r="C228" s="89"/>
      <c r="D228" s="89"/>
      <c r="E228" s="89"/>
      <c r="F228" s="89"/>
      <c r="G228" s="89"/>
      <c r="H228" s="89"/>
      <c r="I228" s="89"/>
      <c r="J228" s="89"/>
      <c r="K228" s="89"/>
      <c r="L228" s="89"/>
      <c r="M228" s="89"/>
      <c r="N228" s="89"/>
      <c r="O228" s="89"/>
      <c r="P228" s="89"/>
      <c r="Q228" s="89"/>
      <c r="R228" s="89"/>
      <c r="S228" s="89"/>
      <c r="T228" s="89"/>
      <c r="U228" s="89"/>
      <c r="V228" s="89"/>
      <c r="W228" s="89"/>
      <c r="X228" s="59"/>
      <c r="Y228" s="59"/>
      <c r="Z228" s="59"/>
      <c r="AA228" s="59"/>
      <c r="AB228" s="59"/>
    </row>
    <row r="229" spans="2:28">
      <c r="B229" s="65"/>
      <c r="C229" s="66"/>
      <c r="D229" s="66"/>
      <c r="E229" s="66"/>
      <c r="F229" s="66"/>
      <c r="G229" s="66"/>
      <c r="J229" s="1" t="s">
        <v>451</v>
      </c>
    </row>
    <row r="230" spans="2:28" ht="18.5" thickBot="1"/>
    <row r="231" spans="2:28" ht="18.5" thickBot="1">
      <c r="D231" s="86" t="s">
        <v>48</v>
      </c>
      <c r="E231" s="86"/>
      <c r="F231" s="86"/>
      <c r="G231" s="2" t="s">
        <v>47</v>
      </c>
      <c r="H231" s="87">
        <v>109</v>
      </c>
      <c r="I231" s="90"/>
      <c r="J231" s="88"/>
    </row>
    <row r="232" spans="2:28" ht="18.5" thickBot="1"/>
    <row r="233" spans="2:28" ht="18.5" thickBot="1">
      <c r="H233" s="92" t="s">
        <v>366</v>
      </c>
      <c r="I233" s="93"/>
      <c r="J233" s="94"/>
      <c r="L233" s="87" t="s">
        <v>92</v>
      </c>
      <c r="M233" s="90"/>
      <c r="N233" s="90"/>
      <c r="O233" s="90"/>
      <c r="P233" s="90"/>
      <c r="Q233" s="90"/>
      <c r="R233" s="90"/>
      <c r="S233" s="90"/>
      <c r="T233" s="88"/>
    </row>
    <row r="234" spans="2:28" ht="18.5" thickBot="1"/>
    <row r="235" spans="2:28" ht="18.5" thickBot="1">
      <c r="G235" s="86" t="s">
        <v>22</v>
      </c>
      <c r="H235" s="86"/>
      <c r="I235" s="86"/>
      <c r="J235" s="86"/>
      <c r="K235" s="86"/>
      <c r="L235" s="92" t="s">
        <v>12</v>
      </c>
      <c r="M235" s="93"/>
      <c r="N235" s="94"/>
      <c r="P235" s="87" t="s">
        <v>113</v>
      </c>
      <c r="Q235" s="90"/>
      <c r="R235" s="90"/>
      <c r="S235" s="90"/>
      <c r="T235" s="90"/>
      <c r="U235" s="88"/>
    </row>
    <row r="236" spans="2:28" ht="18.5" thickBot="1"/>
    <row r="237" spans="2:28" ht="18.5" thickBot="1">
      <c r="B237" s="1" t="s">
        <v>386</v>
      </c>
      <c r="U237" s="86" t="s">
        <v>15</v>
      </c>
      <c r="V237" s="91"/>
      <c r="W237" s="92" t="s">
        <v>16</v>
      </c>
      <c r="X237" s="93"/>
      <c r="Y237" s="94"/>
    </row>
    <row r="238" spans="2:28" ht="18.5" thickBot="1"/>
    <row r="239" spans="2:28" ht="18.5" thickBot="1">
      <c r="B239" s="145" t="s">
        <v>145</v>
      </c>
      <c r="C239" s="149"/>
      <c r="D239" s="149"/>
      <c r="E239" s="149"/>
      <c r="F239" s="146"/>
      <c r="G239" s="92" t="s">
        <v>67</v>
      </c>
      <c r="H239" s="93"/>
      <c r="I239" s="93"/>
      <c r="J239" s="94"/>
      <c r="K239" s="92" t="s">
        <v>324</v>
      </c>
      <c r="L239" s="93"/>
      <c r="M239" s="93"/>
      <c r="N239" s="94"/>
      <c r="O239" s="92" t="s">
        <v>324</v>
      </c>
      <c r="P239" s="93"/>
      <c r="Q239" s="93"/>
      <c r="R239" s="94"/>
      <c r="S239" s="92" t="s">
        <v>324</v>
      </c>
      <c r="T239" s="93"/>
      <c r="U239" s="93"/>
      <c r="V239" s="94"/>
      <c r="W239" s="92" t="s">
        <v>333</v>
      </c>
      <c r="X239" s="93"/>
      <c r="Y239" s="94"/>
    </row>
    <row r="240" spans="2:28" ht="18.5" thickBot="1">
      <c r="B240" s="147"/>
      <c r="C240" s="206"/>
      <c r="D240" s="206"/>
      <c r="E240" s="206"/>
      <c r="F240" s="148"/>
      <c r="G240" s="92" t="s">
        <v>320</v>
      </c>
      <c r="H240" s="93"/>
      <c r="I240" s="93"/>
      <c r="J240" s="94"/>
      <c r="K240" s="92" t="s">
        <v>321</v>
      </c>
      <c r="L240" s="93"/>
      <c r="M240" s="93"/>
      <c r="N240" s="94"/>
      <c r="O240" s="92" t="s">
        <v>322</v>
      </c>
      <c r="P240" s="93"/>
      <c r="Q240" s="93"/>
      <c r="R240" s="94"/>
      <c r="S240" s="92" t="s">
        <v>323</v>
      </c>
      <c r="T240" s="93"/>
      <c r="U240" s="93"/>
      <c r="V240" s="94"/>
      <c r="W240" s="92" t="s">
        <v>334</v>
      </c>
      <c r="X240" s="93"/>
      <c r="Y240" s="94"/>
    </row>
    <row r="241" spans="2:25" ht="18.5" thickBot="1">
      <c r="B241" s="112" t="s">
        <v>387</v>
      </c>
      <c r="C241" s="113"/>
      <c r="D241" s="113"/>
      <c r="E241" s="113"/>
      <c r="F241" s="114"/>
      <c r="G241" s="37">
        <v>121</v>
      </c>
      <c r="H241" s="103"/>
      <c r="I241" s="108"/>
      <c r="J241" s="104"/>
      <c r="K241" s="37">
        <v>122</v>
      </c>
      <c r="L241" s="103"/>
      <c r="M241" s="108"/>
      <c r="N241" s="104"/>
      <c r="O241" s="37">
        <v>123</v>
      </c>
      <c r="P241" s="103"/>
      <c r="Q241" s="108"/>
      <c r="R241" s="104"/>
      <c r="S241" s="37">
        <v>124</v>
      </c>
      <c r="T241" s="103"/>
      <c r="U241" s="108"/>
      <c r="V241" s="104"/>
      <c r="W241" s="37">
        <v>125</v>
      </c>
      <c r="X241" s="103"/>
      <c r="Y241" s="104"/>
    </row>
    <row r="242" spans="2:25" ht="18.5" thickBot="1">
      <c r="B242" s="112" t="s">
        <v>388</v>
      </c>
      <c r="C242" s="113"/>
      <c r="D242" s="113"/>
      <c r="E242" s="113"/>
      <c r="F242" s="114"/>
      <c r="G242" s="37">
        <v>126</v>
      </c>
      <c r="H242" s="103"/>
      <c r="I242" s="108"/>
      <c r="J242" s="104"/>
      <c r="K242" s="37">
        <v>127</v>
      </c>
      <c r="L242" s="103"/>
      <c r="M242" s="108"/>
      <c r="N242" s="104"/>
      <c r="O242" s="37">
        <v>128</v>
      </c>
      <c r="P242" s="103"/>
      <c r="Q242" s="108"/>
      <c r="R242" s="104"/>
      <c r="S242" s="37">
        <v>129</v>
      </c>
      <c r="T242" s="103"/>
      <c r="U242" s="108"/>
      <c r="V242" s="104"/>
      <c r="W242" s="37">
        <v>130</v>
      </c>
      <c r="X242" s="103"/>
      <c r="Y242" s="104"/>
    </row>
    <row r="243" spans="2:25" ht="18.5" customHeight="1" thickBot="1">
      <c r="B243" s="112" t="s">
        <v>389</v>
      </c>
      <c r="C243" s="113"/>
      <c r="D243" s="113"/>
      <c r="E243" s="113"/>
      <c r="F243" s="114"/>
      <c r="G243" s="37">
        <v>131</v>
      </c>
      <c r="H243" s="103"/>
      <c r="I243" s="108"/>
      <c r="J243" s="104"/>
      <c r="K243" s="37">
        <v>132</v>
      </c>
      <c r="L243" s="103"/>
      <c r="M243" s="108"/>
      <c r="N243" s="104"/>
      <c r="O243" s="37">
        <v>133</v>
      </c>
      <c r="P243" s="103"/>
      <c r="Q243" s="108"/>
      <c r="R243" s="104"/>
      <c r="S243" s="37">
        <v>134</v>
      </c>
      <c r="T243" s="103"/>
      <c r="U243" s="108"/>
      <c r="V243" s="104"/>
      <c r="W243" s="37">
        <v>135</v>
      </c>
      <c r="X243" s="103"/>
      <c r="Y243" s="104"/>
    </row>
    <row r="244" spans="2:25" ht="18.5" thickBot="1">
      <c r="B244" s="210" t="s">
        <v>390</v>
      </c>
      <c r="C244" s="113"/>
      <c r="D244" s="113"/>
      <c r="E244" s="113"/>
      <c r="F244" s="114"/>
      <c r="G244" s="37">
        <v>136</v>
      </c>
      <c r="H244" s="103"/>
      <c r="I244" s="108"/>
      <c r="J244" s="104"/>
      <c r="K244" s="37">
        <v>137</v>
      </c>
      <c r="L244" s="103"/>
      <c r="M244" s="108"/>
      <c r="N244" s="104"/>
      <c r="O244" s="37">
        <v>138</v>
      </c>
      <c r="P244" s="103"/>
      <c r="Q244" s="108"/>
      <c r="R244" s="104"/>
      <c r="S244" s="37">
        <v>139</v>
      </c>
      <c r="T244" s="103"/>
      <c r="U244" s="108"/>
      <c r="V244" s="104"/>
      <c r="W244" s="37">
        <v>140</v>
      </c>
      <c r="X244" s="103"/>
      <c r="Y244" s="104"/>
    </row>
    <row r="245" spans="2:25" ht="18.5" customHeight="1" thickBot="1">
      <c r="B245" s="210" t="s">
        <v>391</v>
      </c>
      <c r="C245" s="113"/>
      <c r="D245" s="113"/>
      <c r="E245" s="113"/>
      <c r="F245" s="114"/>
      <c r="G245" s="109">
        <v>0</v>
      </c>
      <c r="H245" s="110"/>
      <c r="I245" s="110"/>
      <c r="J245" s="111"/>
      <c r="K245" s="109">
        <v>0</v>
      </c>
      <c r="L245" s="110"/>
      <c r="M245" s="110"/>
      <c r="N245" s="111"/>
      <c r="O245" s="109">
        <v>0</v>
      </c>
      <c r="P245" s="110"/>
      <c r="Q245" s="110"/>
      <c r="R245" s="111"/>
      <c r="S245" s="109">
        <v>0</v>
      </c>
      <c r="T245" s="110"/>
      <c r="U245" s="110"/>
      <c r="V245" s="111"/>
      <c r="W245" s="109">
        <f t="shared" ref="W245:W246" si="0">SUM(G245:V245)</f>
        <v>0</v>
      </c>
      <c r="X245" s="110"/>
      <c r="Y245" s="111"/>
    </row>
    <row r="246" spans="2:25" ht="18.5" customHeight="1" thickBot="1">
      <c r="B246" s="210" t="s">
        <v>392</v>
      </c>
      <c r="C246" s="113"/>
      <c r="D246" s="113"/>
      <c r="E246" s="113"/>
      <c r="F246" s="114"/>
      <c r="G246" s="109">
        <v>0</v>
      </c>
      <c r="H246" s="110"/>
      <c r="I246" s="110"/>
      <c r="J246" s="111"/>
      <c r="K246" s="109">
        <v>0</v>
      </c>
      <c r="L246" s="110"/>
      <c r="M246" s="110"/>
      <c r="N246" s="111"/>
      <c r="O246" s="109">
        <v>0</v>
      </c>
      <c r="P246" s="110"/>
      <c r="Q246" s="110"/>
      <c r="R246" s="111"/>
      <c r="S246" s="109">
        <v>0</v>
      </c>
      <c r="T246" s="110"/>
      <c r="U246" s="110"/>
      <c r="V246" s="111"/>
      <c r="W246" s="109">
        <f t="shared" si="0"/>
        <v>0</v>
      </c>
      <c r="X246" s="110"/>
      <c r="Y246" s="111"/>
    </row>
    <row r="247" spans="2:25" ht="41.5" customHeight="1" thickBot="1">
      <c r="B247" s="210" t="s">
        <v>393</v>
      </c>
      <c r="C247" s="113"/>
      <c r="D247" s="113"/>
      <c r="E247" s="113"/>
      <c r="F247" s="114"/>
      <c r="G247" s="37">
        <v>141</v>
      </c>
      <c r="H247" s="103"/>
      <c r="I247" s="108"/>
      <c r="J247" s="104"/>
      <c r="K247" s="37">
        <v>144</v>
      </c>
      <c r="L247" s="103"/>
      <c r="M247" s="108"/>
      <c r="N247" s="104"/>
      <c r="O247" s="37">
        <v>147</v>
      </c>
      <c r="P247" s="103"/>
      <c r="Q247" s="108"/>
      <c r="R247" s="104"/>
      <c r="S247" s="37">
        <v>150</v>
      </c>
      <c r="T247" s="103"/>
      <c r="U247" s="108"/>
      <c r="V247" s="104"/>
      <c r="W247" s="37">
        <v>153</v>
      </c>
      <c r="X247" s="103"/>
      <c r="Y247" s="104"/>
    </row>
    <row r="248" spans="2:25" ht="33" customHeight="1" thickBot="1">
      <c r="B248" s="210" t="s">
        <v>394</v>
      </c>
      <c r="C248" s="113"/>
      <c r="D248" s="113"/>
      <c r="E248" s="113"/>
      <c r="F248" s="114"/>
      <c r="G248" s="37">
        <v>142</v>
      </c>
      <c r="H248" s="103"/>
      <c r="I248" s="108"/>
      <c r="J248" s="104"/>
      <c r="K248" s="37">
        <v>145</v>
      </c>
      <c r="L248" s="103"/>
      <c r="M248" s="108"/>
      <c r="N248" s="104"/>
      <c r="O248" s="37">
        <v>148</v>
      </c>
      <c r="P248" s="103"/>
      <c r="Q248" s="108"/>
      <c r="R248" s="104"/>
      <c r="S248" s="37">
        <v>151</v>
      </c>
      <c r="T248" s="103"/>
      <c r="U248" s="108"/>
      <c r="V248" s="104"/>
      <c r="W248" s="37">
        <v>154</v>
      </c>
      <c r="X248" s="103"/>
      <c r="Y248" s="104"/>
    </row>
    <row r="249" spans="2:25" ht="38.5" customHeight="1" thickBot="1">
      <c r="B249" s="210" t="s">
        <v>395</v>
      </c>
      <c r="C249" s="113"/>
      <c r="D249" s="113"/>
      <c r="E249" s="113"/>
      <c r="F249" s="114"/>
      <c r="G249" s="37">
        <v>143</v>
      </c>
      <c r="H249" s="103"/>
      <c r="I249" s="108"/>
      <c r="J249" s="104"/>
      <c r="K249" s="37">
        <v>146</v>
      </c>
      <c r="L249" s="103"/>
      <c r="M249" s="108"/>
      <c r="N249" s="104"/>
      <c r="O249" s="37">
        <v>149</v>
      </c>
      <c r="P249" s="103"/>
      <c r="Q249" s="108"/>
      <c r="R249" s="104"/>
      <c r="S249" s="37">
        <v>152</v>
      </c>
      <c r="T249" s="103"/>
      <c r="U249" s="108"/>
      <c r="V249" s="104"/>
      <c r="W249" s="37">
        <v>155</v>
      </c>
      <c r="X249" s="103"/>
      <c r="Y249" s="104"/>
    </row>
    <row r="250" spans="2:25" ht="18.5" thickBot="1"/>
    <row r="251" spans="2:25" ht="18.5" thickBot="1">
      <c r="B251" s="1"/>
      <c r="W251" s="207" t="s">
        <v>396</v>
      </c>
      <c r="X251" s="208"/>
      <c r="Y251" s="209"/>
    </row>
    <row r="252" spans="2:25">
      <c r="W252" s="1"/>
    </row>
  </sheetData>
  <mergeCells count="642">
    <mergeCell ref="B2:D2"/>
    <mergeCell ref="J2:K2"/>
    <mergeCell ref="N2:O2"/>
    <mergeCell ref="P249:R249"/>
    <mergeCell ref="T249:V249"/>
    <mergeCell ref="X249:Y249"/>
    <mergeCell ref="U237:V237"/>
    <mergeCell ref="W237:Y237"/>
    <mergeCell ref="B245:F245"/>
    <mergeCell ref="G245:J245"/>
    <mergeCell ref="K245:N245"/>
    <mergeCell ref="O245:R245"/>
    <mergeCell ref="S245:V245"/>
    <mergeCell ref="W245:Y245"/>
    <mergeCell ref="B243:F243"/>
    <mergeCell ref="W240:Y240"/>
    <mergeCell ref="O240:R240"/>
    <mergeCell ref="S240:V240"/>
    <mergeCell ref="B242:F242"/>
    <mergeCell ref="B241:F241"/>
    <mergeCell ref="B239:F240"/>
    <mergeCell ref="G239:J239"/>
    <mergeCell ref="K239:N239"/>
    <mergeCell ref="O239:R239"/>
    <mergeCell ref="S239:V239"/>
    <mergeCell ref="H241:J241"/>
    <mergeCell ref="L241:N241"/>
    <mergeCell ref="W220:Y220"/>
    <mergeCell ref="S222:U222"/>
    <mergeCell ref="W222:Y222"/>
    <mergeCell ref="E224:G224"/>
    <mergeCell ref="H224:M224"/>
    <mergeCell ref="N224:Q224"/>
    <mergeCell ref="W251:Y251"/>
    <mergeCell ref="B244:F244"/>
    <mergeCell ref="B248:F248"/>
    <mergeCell ref="B246:F246"/>
    <mergeCell ref="G246:J246"/>
    <mergeCell ref="K246:N246"/>
    <mergeCell ref="O246:R246"/>
    <mergeCell ref="B249:F249"/>
    <mergeCell ref="S246:V246"/>
    <mergeCell ref="W246:Y246"/>
    <mergeCell ref="B247:F247"/>
    <mergeCell ref="H248:J248"/>
    <mergeCell ref="L248:N248"/>
    <mergeCell ref="P248:R248"/>
    <mergeCell ref="T248:V248"/>
    <mergeCell ref="X248:Y248"/>
    <mergeCell ref="H249:J249"/>
    <mergeCell ref="L249:N249"/>
    <mergeCell ref="B222:D222"/>
    <mergeCell ref="E222:G222"/>
    <mergeCell ref="H222:M222"/>
    <mergeCell ref="N222:Q222"/>
    <mergeCell ref="B220:D220"/>
    <mergeCell ref="E220:G220"/>
    <mergeCell ref="H220:M220"/>
    <mergeCell ref="N220:Q220"/>
    <mergeCell ref="S220:U220"/>
    <mergeCell ref="E203:J203"/>
    <mergeCell ref="O203:T203"/>
    <mergeCell ref="D207:F207"/>
    <mergeCell ref="H207:J207"/>
    <mergeCell ref="B201:D201"/>
    <mergeCell ref="E202:J202"/>
    <mergeCell ref="K202:N202"/>
    <mergeCell ref="O202:T202"/>
    <mergeCell ref="U202:X202"/>
    <mergeCell ref="F201:J201"/>
    <mergeCell ref="L201:N201"/>
    <mergeCell ref="P201:T201"/>
    <mergeCell ref="V201:X201"/>
    <mergeCell ref="L203:N203"/>
    <mergeCell ref="V203:X203"/>
    <mergeCell ref="V199:X199"/>
    <mergeCell ref="B200:D200"/>
    <mergeCell ref="E200:J200"/>
    <mergeCell ref="K200:N200"/>
    <mergeCell ref="O200:T200"/>
    <mergeCell ref="U200:X200"/>
    <mergeCell ref="E194:J194"/>
    <mergeCell ref="O194:T194"/>
    <mergeCell ref="B196:D196"/>
    <mergeCell ref="J196:L196"/>
    <mergeCell ref="L194:N194"/>
    <mergeCell ref="V194:X194"/>
    <mergeCell ref="B192:D192"/>
    <mergeCell ref="E193:J193"/>
    <mergeCell ref="K193:N193"/>
    <mergeCell ref="O193:T193"/>
    <mergeCell ref="U193:X193"/>
    <mergeCell ref="F192:J192"/>
    <mergeCell ref="L192:N192"/>
    <mergeCell ref="P192:T192"/>
    <mergeCell ref="V192:X192"/>
    <mergeCell ref="B189:F189"/>
    <mergeCell ref="G189:Y189"/>
    <mergeCell ref="T190:U190"/>
    <mergeCell ref="V190:X190"/>
    <mergeCell ref="B191:D191"/>
    <mergeCell ref="E191:J191"/>
    <mergeCell ref="K191:N191"/>
    <mergeCell ref="O191:T191"/>
    <mergeCell ref="U191:X191"/>
    <mergeCell ref="E185:J185"/>
    <mergeCell ref="O185:T185"/>
    <mergeCell ref="B187:D187"/>
    <mergeCell ref="J187:L187"/>
    <mergeCell ref="B183:D183"/>
    <mergeCell ref="E184:J184"/>
    <mergeCell ref="K184:N184"/>
    <mergeCell ref="O184:T184"/>
    <mergeCell ref="U184:X184"/>
    <mergeCell ref="F183:J183"/>
    <mergeCell ref="L183:N183"/>
    <mergeCell ref="P183:T183"/>
    <mergeCell ref="V183:X183"/>
    <mergeCell ref="L185:N185"/>
    <mergeCell ref="V185:X185"/>
    <mergeCell ref="B180:F180"/>
    <mergeCell ref="G180:Y180"/>
    <mergeCell ref="T181:U181"/>
    <mergeCell ref="V181:X181"/>
    <mergeCell ref="B182:D182"/>
    <mergeCell ref="E182:J182"/>
    <mergeCell ref="K182:N182"/>
    <mergeCell ref="O182:T182"/>
    <mergeCell ref="U182:X182"/>
    <mergeCell ref="E174:J174"/>
    <mergeCell ref="O174:T174"/>
    <mergeCell ref="B178:D178"/>
    <mergeCell ref="J178:L178"/>
    <mergeCell ref="B172:D172"/>
    <mergeCell ref="E173:J173"/>
    <mergeCell ref="K173:N173"/>
    <mergeCell ref="O173:T173"/>
    <mergeCell ref="U173:X173"/>
    <mergeCell ref="B176:Y176"/>
    <mergeCell ref="F172:J172"/>
    <mergeCell ref="L172:N172"/>
    <mergeCell ref="P172:T172"/>
    <mergeCell ref="V172:X172"/>
    <mergeCell ref="L174:N174"/>
    <mergeCell ref="V174:X174"/>
    <mergeCell ref="B169:F169"/>
    <mergeCell ref="G169:Y169"/>
    <mergeCell ref="T170:U170"/>
    <mergeCell ref="V170:X170"/>
    <mergeCell ref="B171:D171"/>
    <mergeCell ref="E171:J171"/>
    <mergeCell ref="K171:N171"/>
    <mergeCell ref="O171:T171"/>
    <mergeCell ref="U171:X171"/>
    <mergeCell ref="E165:J165"/>
    <mergeCell ref="O165:T165"/>
    <mergeCell ref="B167:D167"/>
    <mergeCell ref="J167:L167"/>
    <mergeCell ref="B163:D163"/>
    <mergeCell ref="E164:J164"/>
    <mergeCell ref="K164:N164"/>
    <mergeCell ref="O164:T164"/>
    <mergeCell ref="U164:X164"/>
    <mergeCell ref="F163:J163"/>
    <mergeCell ref="L163:N163"/>
    <mergeCell ref="P163:T163"/>
    <mergeCell ref="V163:X163"/>
    <mergeCell ref="L165:N165"/>
    <mergeCell ref="V165:X165"/>
    <mergeCell ref="W154:Y154"/>
    <mergeCell ref="S155:U155"/>
    <mergeCell ref="W155:Y155"/>
    <mergeCell ref="T161:U161"/>
    <mergeCell ref="V161:X161"/>
    <mergeCell ref="B162:D162"/>
    <mergeCell ref="E162:J162"/>
    <mergeCell ref="K162:N162"/>
    <mergeCell ref="O162:T162"/>
    <mergeCell ref="U162:X162"/>
    <mergeCell ref="B158:D158"/>
    <mergeCell ref="J158:L158"/>
    <mergeCell ref="N158:O158"/>
    <mergeCell ref="Q158:X158"/>
    <mergeCell ref="B160:F160"/>
    <mergeCell ref="G160:Y160"/>
    <mergeCell ref="B155:D155"/>
    <mergeCell ref="E155:G155"/>
    <mergeCell ref="H155:M155"/>
    <mergeCell ref="N155:Q155"/>
    <mergeCell ref="B154:D154"/>
    <mergeCell ref="E154:G154"/>
    <mergeCell ref="H154:M154"/>
    <mergeCell ref="N154:Q154"/>
    <mergeCell ref="S154:U154"/>
    <mergeCell ref="W149:Y149"/>
    <mergeCell ref="S150:U150"/>
    <mergeCell ref="W150:Y150"/>
    <mergeCell ref="B153:D153"/>
    <mergeCell ref="E153:G153"/>
    <mergeCell ref="H153:M153"/>
    <mergeCell ref="N153:Q153"/>
    <mergeCell ref="B152:D152"/>
    <mergeCell ref="E152:G152"/>
    <mergeCell ref="H152:M152"/>
    <mergeCell ref="N152:Q152"/>
    <mergeCell ref="R152:U152"/>
    <mergeCell ref="W152:Y152"/>
    <mergeCell ref="S153:U153"/>
    <mergeCell ref="W153:Y153"/>
    <mergeCell ref="B150:D150"/>
    <mergeCell ref="E150:G150"/>
    <mergeCell ref="H150:M150"/>
    <mergeCell ref="N150:Q150"/>
    <mergeCell ref="B149:D149"/>
    <mergeCell ref="E149:G149"/>
    <mergeCell ref="H149:M149"/>
    <mergeCell ref="N149:Q149"/>
    <mergeCell ref="S149:U149"/>
    <mergeCell ref="B148:D148"/>
    <mergeCell ref="E148:G148"/>
    <mergeCell ref="H148:M148"/>
    <mergeCell ref="N148:Q148"/>
    <mergeCell ref="R148:U148"/>
    <mergeCell ref="V148:Y148"/>
    <mergeCell ref="U145:V145"/>
    <mergeCell ref="W145:Y145"/>
    <mergeCell ref="B147:D147"/>
    <mergeCell ref="E147:G147"/>
    <mergeCell ref="H147:M147"/>
    <mergeCell ref="N147:Q147"/>
    <mergeCell ref="R147:U147"/>
    <mergeCell ref="V147:Y147"/>
    <mergeCell ref="H139:J139"/>
    <mergeCell ref="L139:R139"/>
    <mergeCell ref="G141:K141"/>
    <mergeCell ref="L141:N141"/>
    <mergeCell ref="P141:U141"/>
    <mergeCell ref="C143:E143"/>
    <mergeCell ref="F143:O143"/>
    <mergeCell ref="Q143:R143"/>
    <mergeCell ref="U143:V143"/>
    <mergeCell ref="E132:J132"/>
    <mergeCell ref="K132:N132"/>
    <mergeCell ref="D137:F137"/>
    <mergeCell ref="H137:J137"/>
    <mergeCell ref="B128:F128"/>
    <mergeCell ref="G128:Y128"/>
    <mergeCell ref="T129:U129"/>
    <mergeCell ref="V129:X129"/>
    <mergeCell ref="B130:D130"/>
    <mergeCell ref="E130:J130"/>
    <mergeCell ref="K130:N130"/>
    <mergeCell ref="O130:T130"/>
    <mergeCell ref="U130:X130"/>
    <mergeCell ref="P131:T131"/>
    <mergeCell ref="V131:X131"/>
    <mergeCell ref="P132:T132"/>
    <mergeCell ref="V132:X132"/>
    <mergeCell ref="L133:N133"/>
    <mergeCell ref="V133:X133"/>
    <mergeCell ref="E123:J123"/>
    <mergeCell ref="K123:N123"/>
    <mergeCell ref="B126:D126"/>
    <mergeCell ref="J126:L126"/>
    <mergeCell ref="B119:F119"/>
    <mergeCell ref="G119:Y119"/>
    <mergeCell ref="T120:U120"/>
    <mergeCell ref="V120:X120"/>
    <mergeCell ref="B121:D121"/>
    <mergeCell ref="E121:J121"/>
    <mergeCell ref="K121:N121"/>
    <mergeCell ref="O121:T121"/>
    <mergeCell ref="U121:X121"/>
    <mergeCell ref="E122:J122"/>
    <mergeCell ref="K122:N122"/>
    <mergeCell ref="P122:T122"/>
    <mergeCell ref="V122:X122"/>
    <mergeCell ref="P123:T123"/>
    <mergeCell ref="V123:X123"/>
    <mergeCell ref="L124:N124"/>
    <mergeCell ref="V124:X124"/>
    <mergeCell ref="E114:J114"/>
    <mergeCell ref="K114:N114"/>
    <mergeCell ref="B117:D117"/>
    <mergeCell ref="J117:L117"/>
    <mergeCell ref="B110:F110"/>
    <mergeCell ref="G110:Y110"/>
    <mergeCell ref="T111:U111"/>
    <mergeCell ref="V111:X111"/>
    <mergeCell ref="B112:D112"/>
    <mergeCell ref="E112:J112"/>
    <mergeCell ref="K112:N112"/>
    <mergeCell ref="O112:T112"/>
    <mergeCell ref="U112:X112"/>
    <mergeCell ref="E115:J115"/>
    <mergeCell ref="O115:T115"/>
    <mergeCell ref="B113:D113"/>
    <mergeCell ref="E113:J113"/>
    <mergeCell ref="K113:N113"/>
    <mergeCell ref="P114:T114"/>
    <mergeCell ref="V114:X114"/>
    <mergeCell ref="L115:N115"/>
    <mergeCell ref="V115:X115"/>
    <mergeCell ref="E103:J103"/>
    <mergeCell ref="K103:N103"/>
    <mergeCell ref="B99:F99"/>
    <mergeCell ref="G99:Y99"/>
    <mergeCell ref="T100:U100"/>
    <mergeCell ref="V100:X100"/>
    <mergeCell ref="B101:D101"/>
    <mergeCell ref="E101:J101"/>
    <mergeCell ref="K101:N101"/>
    <mergeCell ref="O101:T101"/>
    <mergeCell ref="U101:X101"/>
    <mergeCell ref="B102:D102"/>
    <mergeCell ref="E102:J102"/>
    <mergeCell ref="K102:N102"/>
    <mergeCell ref="P103:T103"/>
    <mergeCell ref="V103:X103"/>
    <mergeCell ref="B83:D83"/>
    <mergeCell ref="E83:G83"/>
    <mergeCell ref="H83:M83"/>
    <mergeCell ref="N83:Q83"/>
    <mergeCell ref="S83:U83"/>
    <mergeCell ref="W83:Y83"/>
    <mergeCell ref="S84:U84"/>
    <mergeCell ref="W84:Y84"/>
    <mergeCell ref="T91:U91"/>
    <mergeCell ref="V91:X91"/>
    <mergeCell ref="B88:D88"/>
    <mergeCell ref="J88:L88"/>
    <mergeCell ref="N88:O88"/>
    <mergeCell ref="Q88:X88"/>
    <mergeCell ref="B90:F90"/>
    <mergeCell ref="G90:Y90"/>
    <mergeCell ref="E84:G84"/>
    <mergeCell ref="H84:M84"/>
    <mergeCell ref="N84:Q84"/>
    <mergeCell ref="E62:J62"/>
    <mergeCell ref="O62:T62"/>
    <mergeCell ref="B79:D79"/>
    <mergeCell ref="E79:G79"/>
    <mergeCell ref="H79:M79"/>
    <mergeCell ref="N79:Q79"/>
    <mergeCell ref="B78:D78"/>
    <mergeCell ref="E78:G78"/>
    <mergeCell ref="H78:M78"/>
    <mergeCell ref="N78:Q78"/>
    <mergeCell ref="B77:D77"/>
    <mergeCell ref="E77:G77"/>
    <mergeCell ref="H77:M77"/>
    <mergeCell ref="N77:Q77"/>
    <mergeCell ref="R77:U77"/>
    <mergeCell ref="B76:D76"/>
    <mergeCell ref="E76:G76"/>
    <mergeCell ref="H76:M76"/>
    <mergeCell ref="N76:Q76"/>
    <mergeCell ref="B60:D60"/>
    <mergeCell ref="F60:J60"/>
    <mergeCell ref="L60:N60"/>
    <mergeCell ref="P60:T60"/>
    <mergeCell ref="V60:X60"/>
    <mergeCell ref="E61:J61"/>
    <mergeCell ref="K61:N61"/>
    <mergeCell ref="O61:T61"/>
    <mergeCell ref="U61:X61"/>
    <mergeCell ref="O52:T52"/>
    <mergeCell ref="U52:X52"/>
    <mergeCell ref="E53:J53"/>
    <mergeCell ref="O53:T53"/>
    <mergeCell ref="L53:N53"/>
    <mergeCell ref="V53:X53"/>
    <mergeCell ref="B55:D55"/>
    <mergeCell ref="B59:D59"/>
    <mergeCell ref="E59:J59"/>
    <mergeCell ref="K59:N59"/>
    <mergeCell ref="O59:T59"/>
    <mergeCell ref="U59:X59"/>
    <mergeCell ref="O23:T23"/>
    <mergeCell ref="U23:X23"/>
    <mergeCell ref="B46:D46"/>
    <mergeCell ref="J46:L46"/>
    <mergeCell ref="B42:D42"/>
    <mergeCell ref="E43:J43"/>
    <mergeCell ref="K43:N43"/>
    <mergeCell ref="O43:T43"/>
    <mergeCell ref="U43:X43"/>
    <mergeCell ref="L44:N44"/>
    <mergeCell ref="E23:J23"/>
    <mergeCell ref="K23:N23"/>
    <mergeCell ref="F42:J42"/>
    <mergeCell ref="L42:N42"/>
    <mergeCell ref="P42:T42"/>
    <mergeCell ref="V42:X42"/>
    <mergeCell ref="U41:X41"/>
    <mergeCell ref="D231:F231"/>
    <mergeCell ref="H231:J231"/>
    <mergeCell ref="B228:W228"/>
    <mergeCell ref="B223:D223"/>
    <mergeCell ref="E223:G223"/>
    <mergeCell ref="H223:M223"/>
    <mergeCell ref="N223:Q223"/>
    <mergeCell ref="G235:K235"/>
    <mergeCell ref="L235:N235"/>
    <mergeCell ref="P235:U235"/>
    <mergeCell ref="H233:J233"/>
    <mergeCell ref="L233:T233"/>
    <mergeCell ref="B225:D225"/>
    <mergeCell ref="E225:G225"/>
    <mergeCell ref="H225:M225"/>
    <mergeCell ref="N225:Q225"/>
    <mergeCell ref="B224:D224"/>
    <mergeCell ref="S223:U223"/>
    <mergeCell ref="W223:Y223"/>
    <mergeCell ref="S224:U224"/>
    <mergeCell ref="W224:Y224"/>
    <mergeCell ref="S225:U225"/>
    <mergeCell ref="W225:Y225"/>
    <mergeCell ref="V217:Y217"/>
    <mergeCell ref="B218:D218"/>
    <mergeCell ref="E218:G218"/>
    <mergeCell ref="H218:M218"/>
    <mergeCell ref="N218:Q218"/>
    <mergeCell ref="R218:U218"/>
    <mergeCell ref="V218:Y218"/>
    <mergeCell ref="S219:U219"/>
    <mergeCell ref="W219:Y219"/>
    <mergeCell ref="B217:D217"/>
    <mergeCell ref="E217:G217"/>
    <mergeCell ref="H217:M217"/>
    <mergeCell ref="B219:D219"/>
    <mergeCell ref="E219:G219"/>
    <mergeCell ref="H219:M219"/>
    <mergeCell ref="N219:Q219"/>
    <mergeCell ref="N217:Q217"/>
    <mergeCell ref="R217:U217"/>
    <mergeCell ref="U215:V215"/>
    <mergeCell ref="W215:Y215"/>
    <mergeCell ref="C213:E213"/>
    <mergeCell ref="F213:O213"/>
    <mergeCell ref="Q213:R213"/>
    <mergeCell ref="U213:V213"/>
    <mergeCell ref="G211:K211"/>
    <mergeCell ref="L211:N211"/>
    <mergeCell ref="P211:U211"/>
    <mergeCell ref="B92:D92"/>
    <mergeCell ref="E92:J92"/>
    <mergeCell ref="K92:N92"/>
    <mergeCell ref="O92:T92"/>
    <mergeCell ref="U92:X92"/>
    <mergeCell ref="O95:T95"/>
    <mergeCell ref="B97:D97"/>
    <mergeCell ref="J97:L97"/>
    <mergeCell ref="B93:D93"/>
    <mergeCell ref="E93:J93"/>
    <mergeCell ref="K93:N93"/>
    <mergeCell ref="E94:J94"/>
    <mergeCell ref="K94:N94"/>
    <mergeCell ref="P93:T93"/>
    <mergeCell ref="V93:X93"/>
    <mergeCell ref="P94:T94"/>
    <mergeCell ref="V94:X94"/>
    <mergeCell ref="L95:N95"/>
    <mergeCell ref="V95:X95"/>
    <mergeCell ref="E95:J95"/>
    <mergeCell ref="H209:J209"/>
    <mergeCell ref="L209:R209"/>
    <mergeCell ref="B198:F198"/>
    <mergeCell ref="G198:Y198"/>
    <mergeCell ref="T199:U199"/>
    <mergeCell ref="B81:D81"/>
    <mergeCell ref="E81:G81"/>
    <mergeCell ref="H81:M81"/>
    <mergeCell ref="N81:Q81"/>
    <mergeCell ref="E133:J133"/>
    <mergeCell ref="O133:T133"/>
    <mergeCell ref="B131:D131"/>
    <mergeCell ref="E131:J131"/>
    <mergeCell ref="K131:N131"/>
    <mergeCell ref="E124:J124"/>
    <mergeCell ref="O124:T124"/>
    <mergeCell ref="B122:D122"/>
    <mergeCell ref="B82:D82"/>
    <mergeCell ref="E82:G82"/>
    <mergeCell ref="H82:M82"/>
    <mergeCell ref="N82:Q82"/>
    <mergeCell ref="B84:D84"/>
    <mergeCell ref="P102:T102"/>
    <mergeCell ref="V102:X102"/>
    <mergeCell ref="U21:X21"/>
    <mergeCell ref="B22:D22"/>
    <mergeCell ref="F22:J22"/>
    <mergeCell ref="L22:N22"/>
    <mergeCell ref="P22:T22"/>
    <mergeCell ref="V22:X22"/>
    <mergeCell ref="C72:E72"/>
    <mergeCell ref="F72:O72"/>
    <mergeCell ref="Q72:R72"/>
    <mergeCell ref="U72:V72"/>
    <mergeCell ref="D66:F66"/>
    <mergeCell ref="H66:J66"/>
    <mergeCell ref="H68:J68"/>
    <mergeCell ref="L68:R68"/>
    <mergeCell ref="G70:K70"/>
    <mergeCell ref="L70:N70"/>
    <mergeCell ref="P70:U70"/>
    <mergeCell ref="V44:X44"/>
    <mergeCell ref="B50:D50"/>
    <mergeCell ref="E50:J50"/>
    <mergeCell ref="K50:N50"/>
    <mergeCell ref="O50:T50"/>
    <mergeCell ref="U50:X50"/>
    <mergeCell ref="B51:D51"/>
    <mergeCell ref="B21:D21"/>
    <mergeCell ref="B37:D37"/>
    <mergeCell ref="J37:L37"/>
    <mergeCell ref="B31:D31"/>
    <mergeCell ref="E32:J32"/>
    <mergeCell ref="K32:N32"/>
    <mergeCell ref="O32:T32"/>
    <mergeCell ref="L24:N24"/>
    <mergeCell ref="F31:J31"/>
    <mergeCell ref="L31:N31"/>
    <mergeCell ref="P31:T31"/>
    <mergeCell ref="L33:N33"/>
    <mergeCell ref="E21:J21"/>
    <mergeCell ref="K21:N21"/>
    <mergeCell ref="O21:T21"/>
    <mergeCell ref="B35:Y35"/>
    <mergeCell ref="E24:J24"/>
    <mergeCell ref="B30:D30"/>
    <mergeCell ref="E30:J30"/>
    <mergeCell ref="K30:N30"/>
    <mergeCell ref="O30:T30"/>
    <mergeCell ref="U30:X30"/>
    <mergeCell ref="B26:D26"/>
    <mergeCell ref="J26:L26"/>
    <mergeCell ref="B17:D17"/>
    <mergeCell ref="J17:L17"/>
    <mergeCell ref="B19:F19"/>
    <mergeCell ref="G19:Y19"/>
    <mergeCell ref="N17:O17"/>
    <mergeCell ref="Q17:X17"/>
    <mergeCell ref="T20:U20"/>
    <mergeCell ref="V20:X20"/>
    <mergeCell ref="T49:U49"/>
    <mergeCell ref="V49:X49"/>
    <mergeCell ref="E44:J44"/>
    <mergeCell ref="T29:U29"/>
    <mergeCell ref="O24:T24"/>
    <mergeCell ref="V29:X29"/>
    <mergeCell ref="E33:J33"/>
    <mergeCell ref="O33:T33"/>
    <mergeCell ref="B39:F39"/>
    <mergeCell ref="G39:Y39"/>
    <mergeCell ref="T40:U40"/>
    <mergeCell ref="V40:X40"/>
    <mergeCell ref="B41:D41"/>
    <mergeCell ref="E41:J41"/>
    <mergeCell ref="K41:N41"/>
    <mergeCell ref="O41:T41"/>
    <mergeCell ref="B28:F28"/>
    <mergeCell ref="G28:Y28"/>
    <mergeCell ref="U32:X32"/>
    <mergeCell ref="V24:X24"/>
    <mergeCell ref="V31:X31"/>
    <mergeCell ref="V33:X33"/>
    <mergeCell ref="L62:N62"/>
    <mergeCell ref="V62:X62"/>
    <mergeCell ref="S78:U78"/>
    <mergeCell ref="W78:Y78"/>
    <mergeCell ref="F51:J51"/>
    <mergeCell ref="L51:N51"/>
    <mergeCell ref="P51:T51"/>
    <mergeCell ref="V51:X51"/>
    <mergeCell ref="B48:F48"/>
    <mergeCell ref="G48:Y48"/>
    <mergeCell ref="O44:T44"/>
    <mergeCell ref="J55:L55"/>
    <mergeCell ref="B57:F57"/>
    <mergeCell ref="G57:Y57"/>
    <mergeCell ref="T58:U58"/>
    <mergeCell ref="V58:X58"/>
    <mergeCell ref="E52:J52"/>
    <mergeCell ref="K52:N52"/>
    <mergeCell ref="S79:U79"/>
    <mergeCell ref="W79:Y79"/>
    <mergeCell ref="S81:U81"/>
    <mergeCell ref="W81:Y81"/>
    <mergeCell ref="S82:U82"/>
    <mergeCell ref="W82:Y82"/>
    <mergeCell ref="U74:V74"/>
    <mergeCell ref="W74:Y74"/>
    <mergeCell ref="R76:U76"/>
    <mergeCell ref="V76:Y76"/>
    <mergeCell ref="V77:Y77"/>
    <mergeCell ref="L104:N104"/>
    <mergeCell ref="V104:X104"/>
    <mergeCell ref="B106:Y106"/>
    <mergeCell ref="P113:T113"/>
    <mergeCell ref="V113:X113"/>
    <mergeCell ref="B108:D108"/>
    <mergeCell ref="J108:L108"/>
    <mergeCell ref="E104:J104"/>
    <mergeCell ref="O104:T104"/>
    <mergeCell ref="P241:R241"/>
    <mergeCell ref="T241:V241"/>
    <mergeCell ref="X241:Y241"/>
    <mergeCell ref="W239:Y239"/>
    <mergeCell ref="G240:J240"/>
    <mergeCell ref="K240:N240"/>
    <mergeCell ref="H242:J242"/>
    <mergeCell ref="L242:N242"/>
    <mergeCell ref="P242:R242"/>
    <mergeCell ref="T242:V242"/>
    <mergeCell ref="X242:Y242"/>
    <mergeCell ref="H247:J247"/>
    <mergeCell ref="L247:N247"/>
    <mergeCell ref="P247:R247"/>
    <mergeCell ref="T247:V247"/>
    <mergeCell ref="X247:Y247"/>
    <mergeCell ref="H243:J243"/>
    <mergeCell ref="L243:N243"/>
    <mergeCell ref="P243:R243"/>
    <mergeCell ref="T243:V243"/>
    <mergeCell ref="X243:Y243"/>
    <mergeCell ref="H244:J244"/>
    <mergeCell ref="L244:N244"/>
    <mergeCell ref="P244:R244"/>
    <mergeCell ref="T244:V244"/>
    <mergeCell ref="X244:Y244"/>
    <mergeCell ref="D8:G8"/>
    <mergeCell ref="I8:K8"/>
    <mergeCell ref="M8:S8"/>
    <mergeCell ref="D10:H10"/>
    <mergeCell ref="J10:M10"/>
    <mergeCell ref="O10:R10"/>
    <mergeCell ref="T10:V11"/>
    <mergeCell ref="X10:AA11"/>
    <mergeCell ref="D11:H11"/>
    <mergeCell ref="J11:M11"/>
    <mergeCell ref="O11:R11"/>
  </mergeCells>
  <phoneticPr fontId="1"/>
  <printOptions horizontalCentered="1"/>
  <pageMargins left="0.23622047244094491" right="0.23622047244094491" top="0.74803149606299213" bottom="0.74803149606299213" header="0.31496062992125984" footer="0.31496062992125984"/>
  <pageSetup paperSize="8" scale="80" orientation="portrait" r:id="rId1"/>
  <headerFooter>
    <oddHeader>&amp;L書籍対応頁　第2章　P31～P126</oddHeader>
  </headerFooter>
  <rowBreaks count="2" manualBreakCount="2">
    <brk id="65" min="1" max="27" man="1"/>
    <brk id="136" min="1" max="2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Z195"/>
  <sheetViews>
    <sheetView zoomScaleNormal="100" workbookViewId="0">
      <selection activeCell="L99" sqref="L99:N99"/>
    </sheetView>
  </sheetViews>
  <sheetFormatPr defaultRowHeight="18"/>
  <cols>
    <col min="1" max="23" width="4.4140625" customWidth="1"/>
    <col min="24" max="24" width="8.1640625" customWidth="1"/>
    <col min="25" max="26" width="4.4140625" customWidth="1"/>
    <col min="27" max="29" width="4" customWidth="1"/>
    <col min="34" max="34" width="25.6640625" customWidth="1"/>
    <col min="35" max="35" width="17.6640625" customWidth="1"/>
    <col min="36" max="36" width="22.58203125" customWidth="1"/>
    <col min="38" max="39" width="6.33203125" customWidth="1"/>
    <col min="44" max="44" width="18.08203125" customWidth="1"/>
    <col min="45" max="45" width="20.1640625" customWidth="1"/>
    <col min="47" max="47" width="49" customWidth="1"/>
  </cols>
  <sheetData>
    <row r="1" spans="2:26" ht="18.5" thickBot="1"/>
    <row r="2" spans="2:26" ht="18.5" thickBot="1">
      <c r="B2" s="86" t="s">
        <v>48</v>
      </c>
      <c r="C2" s="86"/>
      <c r="D2" s="86"/>
      <c r="E2" s="2" t="s">
        <v>110</v>
      </c>
      <c r="F2" s="5">
        <v>2</v>
      </c>
      <c r="G2" s="2" t="s">
        <v>111</v>
      </c>
      <c r="I2" s="2" t="s">
        <v>47</v>
      </c>
      <c r="J2" s="87">
        <v>31</v>
      </c>
      <c r="K2" s="88"/>
      <c r="L2" s="2" t="s">
        <v>121</v>
      </c>
      <c r="M2" s="2" t="s">
        <v>47</v>
      </c>
      <c r="N2" s="87">
        <v>126</v>
      </c>
      <c r="O2" s="88"/>
    </row>
    <row r="4" spans="2:26" s="48" customFormat="1" ht="26.5" customHeight="1">
      <c r="B4" s="47" t="s">
        <v>500</v>
      </c>
      <c r="C4" s="77"/>
      <c r="D4" s="77"/>
      <c r="E4" s="77"/>
      <c r="F4" s="77"/>
      <c r="G4" s="77"/>
      <c r="H4" s="77"/>
      <c r="I4" s="77"/>
      <c r="J4" s="77"/>
      <c r="K4" s="77"/>
      <c r="L4" s="77"/>
      <c r="M4" s="77"/>
      <c r="N4" s="77"/>
      <c r="O4" s="77"/>
      <c r="P4" s="77"/>
      <c r="Q4" s="77"/>
      <c r="R4" s="77"/>
      <c r="S4" s="77"/>
      <c r="T4" s="77"/>
      <c r="U4" s="77"/>
      <c r="V4" s="77"/>
      <c r="W4" s="77"/>
      <c r="X4" s="77"/>
      <c r="Y4" s="77"/>
      <c r="Z4" s="77"/>
    </row>
    <row r="5" spans="2:26" ht="18" customHeight="1"/>
    <row r="6" spans="2:26" ht="18" customHeight="1" thickBot="1">
      <c r="B6" s="245"/>
      <c r="C6" s="245"/>
      <c r="D6" s="245"/>
      <c r="E6" s="245"/>
      <c r="G6" s="86"/>
      <c r="H6" s="86"/>
      <c r="I6" s="86"/>
      <c r="K6" s="86"/>
      <c r="L6" s="86"/>
      <c r="M6" s="86"/>
      <c r="N6" s="86"/>
      <c r="O6" s="86"/>
      <c r="P6" s="86"/>
      <c r="Q6" s="86"/>
    </row>
    <row r="7" spans="2:26" ht="19" thickTop="1" thickBot="1">
      <c r="B7" s="69"/>
      <c r="C7" s="78"/>
      <c r="D7" s="70"/>
      <c r="E7" s="70"/>
      <c r="F7" s="51"/>
      <c r="G7" s="71"/>
      <c r="H7" s="71"/>
      <c r="I7" s="71"/>
      <c r="J7" s="51"/>
      <c r="K7" s="71"/>
      <c r="L7" s="71"/>
      <c r="M7" s="71"/>
      <c r="N7" s="71"/>
      <c r="O7" s="71"/>
      <c r="P7" s="71"/>
      <c r="Q7" s="71"/>
      <c r="R7" s="51"/>
      <c r="S7" s="51"/>
      <c r="T7" s="51"/>
      <c r="U7" s="51"/>
      <c r="V7" s="51"/>
      <c r="W7" s="51"/>
      <c r="X7" s="51"/>
      <c r="Y7" s="52"/>
    </row>
    <row r="8" spans="2:26" ht="17.5" customHeight="1" thickBot="1">
      <c r="C8" s="53"/>
      <c r="D8" s="89" t="s">
        <v>496</v>
      </c>
      <c r="E8" s="172"/>
      <c r="F8" s="172"/>
      <c r="G8" s="172"/>
      <c r="H8" s="172"/>
      <c r="I8" s="69"/>
      <c r="J8" s="69"/>
      <c r="K8" s="87" t="s">
        <v>12</v>
      </c>
      <c r="L8" s="176"/>
      <c r="M8" s="176"/>
      <c r="N8" s="176"/>
      <c r="O8" s="177"/>
      <c r="Q8" s="62" t="s">
        <v>397</v>
      </c>
      <c r="R8" s="67"/>
      <c r="S8" s="67"/>
      <c r="T8" s="67"/>
      <c r="U8" s="67"/>
      <c r="V8" s="67"/>
      <c r="W8" s="67"/>
      <c r="X8" s="68"/>
      <c r="Y8" s="54"/>
    </row>
    <row r="9" spans="2:26" ht="18.5" thickBot="1">
      <c r="C9" s="53"/>
      <c r="Y9" s="54"/>
    </row>
    <row r="10" spans="2:26">
      <c r="C10" s="53"/>
      <c r="F10" s="202" t="s">
        <v>315</v>
      </c>
      <c r="G10" s="178"/>
      <c r="H10" s="179"/>
      <c r="K10" s="202" t="s">
        <v>399</v>
      </c>
      <c r="L10" s="178"/>
      <c r="M10" s="179"/>
      <c r="P10" s="246" t="s">
        <v>400</v>
      </c>
      <c r="Q10" s="178"/>
      <c r="R10" s="179"/>
      <c r="U10" s="202" t="s">
        <v>401</v>
      </c>
      <c r="V10" s="178"/>
      <c r="W10" s="179"/>
      <c r="Y10" s="54"/>
    </row>
    <row r="11" spans="2:26">
      <c r="C11" s="53"/>
      <c r="F11" s="180"/>
      <c r="G11" s="181"/>
      <c r="H11" s="182"/>
      <c r="I11" s="247" t="s">
        <v>497</v>
      </c>
      <c r="J11" s="248"/>
      <c r="K11" s="180"/>
      <c r="L11" s="181"/>
      <c r="M11" s="182"/>
      <c r="N11" s="249" t="s">
        <v>476</v>
      </c>
      <c r="O11" s="189"/>
      <c r="P11" s="180"/>
      <c r="Q11" s="181"/>
      <c r="R11" s="182"/>
      <c r="S11" s="249" t="s">
        <v>476</v>
      </c>
      <c r="T11" s="189"/>
      <c r="U11" s="180"/>
      <c r="V11" s="181"/>
      <c r="W11" s="182"/>
      <c r="Y11" s="54"/>
    </row>
    <row r="12" spans="2:26">
      <c r="C12" s="53"/>
      <c r="F12" s="180"/>
      <c r="G12" s="181"/>
      <c r="H12" s="182"/>
      <c r="I12" s="79"/>
      <c r="J12" s="45"/>
      <c r="K12" s="180"/>
      <c r="L12" s="181"/>
      <c r="M12" s="182"/>
      <c r="N12" s="188"/>
      <c r="O12" s="189"/>
      <c r="P12" s="180"/>
      <c r="Q12" s="181"/>
      <c r="R12" s="182"/>
      <c r="S12" s="188"/>
      <c r="T12" s="189"/>
      <c r="U12" s="180"/>
      <c r="V12" s="181"/>
      <c r="W12" s="182"/>
      <c r="Y12" s="54"/>
    </row>
    <row r="13" spans="2:26" ht="18.5" thickBot="1">
      <c r="C13" s="53"/>
      <c r="F13" s="183"/>
      <c r="G13" s="184"/>
      <c r="H13" s="185"/>
      <c r="K13" s="183"/>
      <c r="L13" s="184"/>
      <c r="M13" s="185"/>
      <c r="P13" s="183"/>
      <c r="Q13" s="184"/>
      <c r="R13" s="185"/>
      <c r="U13" s="183"/>
      <c r="V13" s="184"/>
      <c r="W13" s="185"/>
      <c r="Y13" s="54"/>
    </row>
    <row r="14" spans="2:26" ht="37.5" customHeight="1">
      <c r="C14" s="53"/>
      <c r="F14" s="204" t="s">
        <v>314</v>
      </c>
      <c r="G14" s="204"/>
      <c r="H14" s="204"/>
      <c r="K14" s="204" t="s">
        <v>398</v>
      </c>
      <c r="L14" s="205"/>
      <c r="M14" s="205"/>
      <c r="P14" s="204" t="s">
        <v>402</v>
      </c>
      <c r="Q14" s="205"/>
      <c r="R14" s="205"/>
      <c r="U14" s="204" t="s">
        <v>402</v>
      </c>
      <c r="V14" s="205"/>
      <c r="W14" s="205"/>
      <c r="Y14" s="54"/>
    </row>
    <row r="15" spans="2:26" ht="18.5" thickBot="1">
      <c r="C15" s="55"/>
      <c r="D15" s="56"/>
      <c r="E15" s="56"/>
      <c r="F15" s="56"/>
      <c r="G15" s="56"/>
      <c r="H15" s="56"/>
      <c r="I15" s="56"/>
      <c r="J15" s="56"/>
      <c r="K15" s="56"/>
      <c r="L15" s="56"/>
      <c r="M15" s="56"/>
      <c r="N15" s="56"/>
      <c r="O15" s="56"/>
      <c r="P15" s="56"/>
      <c r="Q15" s="56"/>
      <c r="R15" s="56"/>
      <c r="S15" s="56"/>
      <c r="T15" s="56"/>
      <c r="U15" s="56"/>
      <c r="V15" s="56"/>
      <c r="W15" s="56"/>
      <c r="X15" s="56"/>
      <c r="Y15" s="57"/>
    </row>
    <row r="16" spans="2:26" ht="19" thickTop="1" thickBot="1"/>
    <row r="17" spans="2:26" ht="18" customHeight="1" thickBot="1">
      <c r="B17" s="2" t="s">
        <v>110</v>
      </c>
      <c r="C17" s="5">
        <v>2</v>
      </c>
      <c r="D17" s="2" t="s">
        <v>111</v>
      </c>
      <c r="F17" s="9" t="s">
        <v>122</v>
      </c>
      <c r="G17" s="10"/>
      <c r="I17" s="12">
        <v>6</v>
      </c>
      <c r="J17" s="2" t="s">
        <v>484</v>
      </c>
      <c r="K17" s="12">
        <v>1</v>
      </c>
      <c r="M17" s="2" t="s">
        <v>485</v>
      </c>
      <c r="N17" s="87">
        <v>111</v>
      </c>
      <c r="O17" s="88"/>
      <c r="P17" s="2" t="s">
        <v>486</v>
      </c>
      <c r="Q17" s="2" t="s">
        <v>485</v>
      </c>
      <c r="R17" s="87">
        <v>125</v>
      </c>
      <c r="S17" s="88"/>
    </row>
    <row r="18" spans="2:26">
      <c r="B18" s="65"/>
      <c r="C18" s="66"/>
      <c r="D18" s="66"/>
      <c r="E18" s="66"/>
      <c r="F18" s="66"/>
      <c r="G18" s="66"/>
    </row>
    <row r="19" spans="2:26" ht="36">
      <c r="B19" s="76" t="s">
        <v>498</v>
      </c>
      <c r="C19" s="58"/>
      <c r="D19" s="58"/>
      <c r="E19" s="58"/>
      <c r="F19" s="58"/>
      <c r="G19" s="58"/>
      <c r="H19" s="58"/>
      <c r="I19" s="58"/>
      <c r="J19" s="58"/>
      <c r="K19" s="58"/>
      <c r="L19" s="58"/>
      <c r="M19" s="58"/>
      <c r="N19" s="58"/>
      <c r="O19" s="58"/>
      <c r="P19" s="58"/>
      <c r="Q19" s="58"/>
      <c r="R19" s="58"/>
      <c r="S19" s="58"/>
      <c r="T19" s="58"/>
      <c r="U19" s="58"/>
      <c r="V19" s="58"/>
      <c r="W19" s="58"/>
      <c r="X19" s="59"/>
      <c r="Y19" s="59"/>
      <c r="Z19" s="59"/>
    </row>
    <row r="21" spans="2:26">
      <c r="B21" s="76" t="s">
        <v>499</v>
      </c>
      <c r="C21" s="58"/>
      <c r="D21" s="58"/>
      <c r="E21" s="58"/>
      <c r="F21" s="58"/>
      <c r="G21" s="58"/>
      <c r="H21" s="58"/>
      <c r="I21" s="58"/>
      <c r="J21" s="58"/>
      <c r="K21" s="58"/>
      <c r="L21" s="58"/>
      <c r="M21" s="58"/>
      <c r="N21" s="58"/>
      <c r="O21" s="58"/>
      <c r="P21" s="58"/>
      <c r="Q21" s="58"/>
      <c r="R21" s="58"/>
      <c r="S21" s="58"/>
      <c r="T21" s="58"/>
      <c r="U21" s="58"/>
      <c r="V21" s="58"/>
      <c r="W21" s="58"/>
      <c r="X21" s="59"/>
      <c r="Y21" s="59"/>
      <c r="Z21" s="59"/>
    </row>
    <row r="22" spans="2:26" ht="18.5" thickBot="1"/>
    <row r="23" spans="2:26" ht="18.5" thickBot="1">
      <c r="D23" s="86" t="s">
        <v>48</v>
      </c>
      <c r="E23" s="86"/>
      <c r="F23" s="86"/>
      <c r="G23" s="2" t="s">
        <v>47</v>
      </c>
      <c r="H23" s="87">
        <v>88</v>
      </c>
      <c r="I23" s="90"/>
      <c r="J23" s="88"/>
    </row>
    <row r="24" spans="2:26" ht="18.5" thickBot="1"/>
    <row r="25" spans="2:26" ht="18.5" thickBot="1">
      <c r="E25" s="92" t="s">
        <v>182</v>
      </c>
      <c r="F25" s="93"/>
      <c r="G25" s="94"/>
      <c r="H25" s="92" t="s">
        <v>4</v>
      </c>
      <c r="I25" s="93"/>
      <c r="J25" s="94"/>
      <c r="L25" s="87" t="s">
        <v>90</v>
      </c>
      <c r="M25" s="90"/>
      <c r="N25" s="90"/>
      <c r="O25" s="90"/>
      <c r="P25" s="90"/>
      <c r="Q25" s="90"/>
      <c r="R25" s="90"/>
      <c r="S25" s="90"/>
      <c r="T25" s="88"/>
    </row>
    <row r="26" spans="2:26" ht="18.5" thickBot="1"/>
    <row r="27" spans="2:26" ht="18.5" thickBot="1">
      <c r="G27" s="86" t="s">
        <v>22</v>
      </c>
      <c r="H27" s="86"/>
      <c r="I27" s="86"/>
      <c r="J27" s="86"/>
      <c r="K27" s="86"/>
      <c r="L27" s="92" t="s">
        <v>12</v>
      </c>
      <c r="M27" s="93"/>
      <c r="N27" s="94"/>
      <c r="P27" s="87" t="s">
        <v>113</v>
      </c>
      <c r="Q27" s="90"/>
      <c r="R27" s="90"/>
      <c r="S27" s="90"/>
      <c r="T27" s="90"/>
      <c r="U27" s="88"/>
    </row>
    <row r="29" spans="2:26">
      <c r="B29" s="1" t="s">
        <v>332</v>
      </c>
      <c r="M29" s="1" t="s">
        <v>452</v>
      </c>
    </row>
    <row r="30" spans="2:26" ht="18.5" thickBot="1"/>
    <row r="31" spans="2:26" ht="18.5" thickBot="1">
      <c r="B31" s="145" t="s">
        <v>145</v>
      </c>
      <c r="C31" s="149"/>
      <c r="D31" s="149"/>
      <c r="E31" s="149"/>
      <c r="F31" s="146"/>
      <c r="G31" s="92" t="s">
        <v>67</v>
      </c>
      <c r="H31" s="93"/>
      <c r="I31" s="93"/>
      <c r="J31" s="94"/>
      <c r="K31" s="92" t="s">
        <v>324</v>
      </c>
      <c r="L31" s="93"/>
      <c r="M31" s="93"/>
      <c r="N31" s="94"/>
      <c r="O31" s="92" t="s">
        <v>324</v>
      </c>
      <c r="P31" s="93"/>
      <c r="Q31" s="93"/>
      <c r="R31" s="94"/>
      <c r="S31" s="92" t="s">
        <v>324</v>
      </c>
      <c r="T31" s="93"/>
      <c r="U31" s="93"/>
      <c r="V31" s="94"/>
      <c r="W31" s="92" t="s">
        <v>333</v>
      </c>
      <c r="X31" s="93"/>
      <c r="Y31" s="94"/>
    </row>
    <row r="32" spans="2:26" ht="18.5" thickBot="1">
      <c r="B32" s="147"/>
      <c r="C32" s="206"/>
      <c r="D32" s="206"/>
      <c r="E32" s="206"/>
      <c r="F32" s="148"/>
      <c r="G32" s="92" t="s">
        <v>320</v>
      </c>
      <c r="H32" s="93"/>
      <c r="I32" s="93"/>
      <c r="J32" s="94"/>
      <c r="K32" s="92" t="s">
        <v>321</v>
      </c>
      <c r="L32" s="93"/>
      <c r="M32" s="93"/>
      <c r="N32" s="94"/>
      <c r="O32" s="92" t="s">
        <v>322</v>
      </c>
      <c r="P32" s="93"/>
      <c r="Q32" s="93"/>
      <c r="R32" s="94"/>
      <c r="S32" s="92" t="s">
        <v>323</v>
      </c>
      <c r="T32" s="93"/>
      <c r="U32" s="93"/>
      <c r="V32" s="94"/>
      <c r="W32" s="92" t="s">
        <v>334</v>
      </c>
      <c r="X32" s="93"/>
      <c r="Y32" s="94"/>
    </row>
    <row r="33" spans="2:26" ht="18.5" thickBot="1">
      <c r="B33" s="112" t="s">
        <v>337</v>
      </c>
      <c r="C33" s="113"/>
      <c r="D33" s="113"/>
      <c r="E33" s="113"/>
      <c r="F33" s="114"/>
      <c r="G33" s="39">
        <v>160</v>
      </c>
      <c r="H33" s="109">
        <v>360000</v>
      </c>
      <c r="I33" s="110"/>
      <c r="J33" s="111"/>
      <c r="K33" s="39">
        <v>161</v>
      </c>
      <c r="L33" s="109">
        <v>40500</v>
      </c>
      <c r="M33" s="110"/>
      <c r="N33" s="111"/>
      <c r="O33" s="39">
        <v>162</v>
      </c>
      <c r="P33" s="109">
        <v>45000</v>
      </c>
      <c r="Q33" s="110"/>
      <c r="R33" s="111"/>
      <c r="S33" s="39">
        <v>163</v>
      </c>
      <c r="T33" s="109">
        <v>49500</v>
      </c>
      <c r="U33" s="110"/>
      <c r="V33" s="111"/>
      <c r="W33" s="39">
        <v>164</v>
      </c>
      <c r="X33" s="109">
        <v>495000</v>
      </c>
      <c r="Y33" s="111"/>
    </row>
    <row r="34" spans="2:26" ht="18.5" thickBot="1">
      <c r="B34" s="112" t="s">
        <v>338</v>
      </c>
      <c r="C34" s="113"/>
      <c r="D34" s="113"/>
      <c r="E34" s="113"/>
      <c r="F34" s="114"/>
      <c r="G34" s="39">
        <v>165</v>
      </c>
      <c r="H34" s="109">
        <v>360</v>
      </c>
      <c r="I34" s="110"/>
      <c r="J34" s="111"/>
      <c r="K34" s="39">
        <v>166</v>
      </c>
      <c r="L34" s="109">
        <v>45</v>
      </c>
      <c r="M34" s="110"/>
      <c r="N34" s="111"/>
      <c r="O34" s="39">
        <v>167</v>
      </c>
      <c r="P34" s="109">
        <v>50</v>
      </c>
      <c r="Q34" s="110"/>
      <c r="R34" s="111"/>
      <c r="S34" s="39">
        <v>168</v>
      </c>
      <c r="T34" s="109">
        <v>55</v>
      </c>
      <c r="U34" s="110"/>
      <c r="V34" s="111"/>
      <c r="W34" s="39">
        <v>169</v>
      </c>
      <c r="X34" s="109">
        <v>510</v>
      </c>
      <c r="Y34" s="111"/>
    </row>
    <row r="35" spans="2:26" ht="18.5" thickBot="1">
      <c r="B35" s="210" t="s">
        <v>339</v>
      </c>
      <c r="C35" s="113"/>
      <c r="D35" s="113"/>
      <c r="E35" s="113"/>
      <c r="F35" s="114"/>
      <c r="G35" s="39">
        <v>170</v>
      </c>
      <c r="H35" s="109">
        <v>1000</v>
      </c>
      <c r="I35" s="110"/>
      <c r="J35" s="111"/>
      <c r="K35" s="39">
        <v>171</v>
      </c>
      <c r="L35" s="109">
        <v>900</v>
      </c>
      <c r="M35" s="110"/>
      <c r="N35" s="111"/>
      <c r="O35" s="39">
        <v>172</v>
      </c>
      <c r="P35" s="109">
        <v>900</v>
      </c>
      <c r="Q35" s="110"/>
      <c r="R35" s="111"/>
      <c r="S35" s="39">
        <v>173</v>
      </c>
      <c r="T35" s="109">
        <v>900</v>
      </c>
      <c r="U35" s="110"/>
      <c r="V35" s="111"/>
      <c r="X35" s="276">
        <v>970.58799999999997</v>
      </c>
      <c r="Y35" s="277"/>
    </row>
    <row r="36" spans="2:26" ht="18.5" thickBot="1">
      <c r="B36" s="112" t="s">
        <v>340</v>
      </c>
      <c r="C36" s="113"/>
      <c r="D36" s="113"/>
      <c r="E36" s="113"/>
      <c r="F36" s="114"/>
      <c r="G36" s="39">
        <v>174</v>
      </c>
      <c r="H36" s="109">
        <v>360000</v>
      </c>
      <c r="I36" s="110"/>
      <c r="J36" s="111"/>
      <c r="K36" s="39">
        <v>175</v>
      </c>
      <c r="L36" s="109">
        <v>40500</v>
      </c>
      <c r="M36" s="110"/>
      <c r="N36" s="111"/>
      <c r="O36" s="39">
        <v>176</v>
      </c>
      <c r="P36" s="109">
        <v>45000</v>
      </c>
      <c r="Q36" s="110"/>
      <c r="R36" s="111"/>
      <c r="S36" s="39">
        <v>177</v>
      </c>
      <c r="T36" s="109">
        <v>49500</v>
      </c>
      <c r="U36" s="110"/>
      <c r="V36" s="111"/>
      <c r="W36" s="39">
        <v>178</v>
      </c>
      <c r="X36" s="109">
        <v>495000</v>
      </c>
      <c r="Y36" s="111"/>
    </row>
    <row r="37" spans="2:26" ht="18.5" thickBot="1">
      <c r="B37" s="112" t="s">
        <v>341</v>
      </c>
      <c r="C37" s="113"/>
      <c r="D37" s="113"/>
      <c r="E37" s="113"/>
      <c r="F37" s="114"/>
      <c r="G37" s="39">
        <v>179</v>
      </c>
      <c r="H37" s="109">
        <v>11</v>
      </c>
      <c r="I37" s="110"/>
      <c r="J37" s="111"/>
      <c r="K37" s="39">
        <v>180</v>
      </c>
      <c r="L37" s="109">
        <v>11</v>
      </c>
      <c r="M37" s="110"/>
      <c r="N37" s="111"/>
      <c r="O37" s="39">
        <v>181</v>
      </c>
      <c r="P37" s="109">
        <v>10</v>
      </c>
      <c r="Q37" s="110"/>
      <c r="R37" s="111"/>
      <c r="S37" s="39">
        <v>182</v>
      </c>
      <c r="T37" s="109">
        <v>11</v>
      </c>
      <c r="U37" s="110"/>
      <c r="V37" s="111"/>
      <c r="W37" s="38"/>
      <c r="X37" s="271">
        <v>11</v>
      </c>
      <c r="Y37" s="272"/>
    </row>
    <row r="38" spans="2:26" ht="18.5" thickBot="1">
      <c r="B38" s="112" t="s">
        <v>342</v>
      </c>
      <c r="C38" s="113"/>
      <c r="D38" s="113"/>
      <c r="E38" s="113"/>
      <c r="F38" s="114"/>
      <c r="G38" s="39">
        <v>183</v>
      </c>
      <c r="H38" s="109">
        <f>ROUND(H33/H37,0)</f>
        <v>32727</v>
      </c>
      <c r="I38" s="110"/>
      <c r="J38" s="111"/>
      <c r="K38" s="39">
        <v>184</v>
      </c>
      <c r="L38" s="109">
        <f>ROUND(L33/L37,0)</f>
        <v>3682</v>
      </c>
      <c r="M38" s="110"/>
      <c r="N38" s="111"/>
      <c r="O38" s="39">
        <v>185</v>
      </c>
      <c r="P38" s="109">
        <f>ROUND(P33/P37,0)</f>
        <v>4500</v>
      </c>
      <c r="Q38" s="110"/>
      <c r="R38" s="111"/>
      <c r="S38" s="39">
        <v>186</v>
      </c>
      <c r="T38" s="109">
        <f>ROUND(T33/T37,0)</f>
        <v>4500</v>
      </c>
      <c r="U38" s="110"/>
      <c r="V38" s="111"/>
      <c r="W38" s="38"/>
      <c r="X38" s="271">
        <v>45000</v>
      </c>
      <c r="Y38" s="272"/>
    </row>
    <row r="39" spans="2:26" ht="18.5" thickBot="1"/>
    <row r="40" spans="2:26" ht="18.5" thickBot="1">
      <c r="B40" s="1" t="s">
        <v>343</v>
      </c>
      <c r="W40" s="207" t="s">
        <v>335</v>
      </c>
      <c r="X40" s="208"/>
      <c r="Y40" s="209"/>
    </row>
    <row r="41" spans="2:26">
      <c r="W41" s="1" t="s">
        <v>336</v>
      </c>
    </row>
    <row r="42" spans="2:26" ht="18.5" thickBot="1">
      <c r="W42" s="1"/>
    </row>
    <row r="43" spans="2:26" ht="18.5" thickBot="1">
      <c r="D43" s="86" t="s">
        <v>48</v>
      </c>
      <c r="E43" s="86"/>
      <c r="F43" s="86"/>
      <c r="G43" s="2" t="s">
        <v>47</v>
      </c>
      <c r="H43" s="87">
        <v>112</v>
      </c>
      <c r="I43" s="90"/>
      <c r="J43" s="88"/>
    </row>
    <row r="44" spans="2:26" ht="18.5" thickBot="1"/>
    <row r="45" spans="2:26" ht="18.5" thickBot="1">
      <c r="E45" s="92" t="s">
        <v>182</v>
      </c>
      <c r="F45" s="93"/>
      <c r="G45" s="94"/>
      <c r="H45" s="92" t="s">
        <v>4</v>
      </c>
      <c r="I45" s="93"/>
      <c r="J45" s="94"/>
      <c r="L45" s="87" t="s">
        <v>98</v>
      </c>
      <c r="M45" s="90"/>
      <c r="N45" s="90"/>
      <c r="O45" s="90"/>
      <c r="P45" s="90"/>
      <c r="Q45" s="90"/>
      <c r="R45" s="90"/>
      <c r="S45" s="90"/>
      <c r="T45" s="90"/>
      <c r="U45" s="90"/>
      <c r="V45" s="88"/>
    </row>
    <row r="46" spans="2:26" ht="18.5" thickBot="1"/>
    <row r="47" spans="2:26" ht="18.5" thickBot="1">
      <c r="G47" s="86" t="s">
        <v>22</v>
      </c>
      <c r="H47" s="86"/>
      <c r="I47" s="86"/>
      <c r="J47" s="86"/>
      <c r="K47" s="86"/>
      <c r="L47" s="92" t="s">
        <v>12</v>
      </c>
      <c r="M47" s="93"/>
      <c r="N47" s="94"/>
      <c r="P47" s="273" t="s">
        <v>409</v>
      </c>
      <c r="Q47" s="274"/>
      <c r="R47" s="274"/>
      <c r="S47" s="274"/>
      <c r="T47" s="274"/>
      <c r="U47" s="275"/>
      <c r="V47" s="86" t="s">
        <v>15</v>
      </c>
      <c r="W47" s="91"/>
      <c r="X47" s="92" t="s">
        <v>16</v>
      </c>
      <c r="Y47" s="93"/>
      <c r="Z47" s="94"/>
    </row>
    <row r="48" spans="2:26" ht="18.5" thickBot="1">
      <c r="W48" s="1"/>
    </row>
    <row r="49" spans="2:26" ht="18.5" thickBot="1">
      <c r="B49" s="145" t="s">
        <v>145</v>
      </c>
      <c r="C49" s="149"/>
      <c r="D49" s="149"/>
      <c r="E49" s="149"/>
      <c r="F49" s="146"/>
      <c r="G49" s="92" t="s">
        <v>66</v>
      </c>
      <c r="H49" s="93"/>
      <c r="I49" s="93"/>
      <c r="J49" s="94"/>
      <c r="K49" s="92" t="s">
        <v>403</v>
      </c>
      <c r="L49" s="93"/>
      <c r="M49" s="93"/>
      <c r="N49" s="94"/>
      <c r="O49" s="92" t="s">
        <v>404</v>
      </c>
      <c r="P49" s="93"/>
      <c r="Q49" s="93"/>
      <c r="R49" s="94"/>
      <c r="S49" s="92" t="s">
        <v>405</v>
      </c>
      <c r="T49" s="93"/>
      <c r="U49" s="93"/>
      <c r="V49" s="94"/>
      <c r="W49" s="92" t="s">
        <v>407</v>
      </c>
      <c r="X49" s="93"/>
      <c r="Y49" s="93"/>
      <c r="Z49" s="94"/>
    </row>
    <row r="50" spans="2:26" ht="18.5" thickBot="1">
      <c r="B50" s="147"/>
      <c r="C50" s="206"/>
      <c r="D50" s="206"/>
      <c r="E50" s="206"/>
      <c r="F50" s="148"/>
      <c r="G50" s="92" t="s">
        <v>334</v>
      </c>
      <c r="H50" s="93"/>
      <c r="I50" s="93"/>
      <c r="J50" s="94"/>
      <c r="K50" s="92" t="s">
        <v>334</v>
      </c>
      <c r="L50" s="93"/>
      <c r="M50" s="93"/>
      <c r="N50" s="94"/>
      <c r="O50" s="92" t="s">
        <v>334</v>
      </c>
      <c r="P50" s="93"/>
      <c r="Q50" s="93"/>
      <c r="R50" s="94"/>
      <c r="S50" s="92" t="s">
        <v>406</v>
      </c>
      <c r="T50" s="93"/>
      <c r="U50" s="93"/>
      <c r="V50" s="94"/>
      <c r="W50" s="92" t="s">
        <v>406</v>
      </c>
      <c r="X50" s="93"/>
      <c r="Y50" s="93"/>
      <c r="Z50" s="94"/>
    </row>
    <row r="51" spans="2:26" ht="18.5" thickBot="1">
      <c r="B51" s="112" t="s">
        <v>337</v>
      </c>
      <c r="C51" s="113"/>
      <c r="D51" s="113"/>
      <c r="E51" s="113"/>
      <c r="F51" s="114"/>
      <c r="G51" s="39"/>
      <c r="H51" s="259">
        <v>505000</v>
      </c>
      <c r="I51" s="260"/>
      <c r="J51" s="261"/>
      <c r="K51" s="37">
        <v>1</v>
      </c>
      <c r="L51" s="103"/>
      <c r="M51" s="108"/>
      <c r="N51" s="104"/>
      <c r="O51" s="37">
        <v>2</v>
      </c>
      <c r="P51" s="103"/>
      <c r="Q51" s="108"/>
      <c r="R51" s="104"/>
      <c r="S51" s="265" t="s">
        <v>378</v>
      </c>
      <c r="T51" s="266"/>
      <c r="U51" s="266"/>
      <c r="V51" s="267"/>
      <c r="W51" s="265" t="s">
        <v>378</v>
      </c>
      <c r="X51" s="266"/>
      <c r="Y51" s="266"/>
      <c r="Z51" s="267"/>
    </row>
    <row r="52" spans="2:26" ht="18.5" thickBot="1">
      <c r="B52" s="112" t="s">
        <v>338</v>
      </c>
      <c r="C52" s="113"/>
      <c r="D52" s="113"/>
      <c r="E52" s="113"/>
      <c r="F52" s="114"/>
      <c r="G52" s="39"/>
      <c r="H52" s="259">
        <v>505</v>
      </c>
      <c r="I52" s="260"/>
      <c r="J52" s="261"/>
      <c r="K52" s="37">
        <v>3</v>
      </c>
      <c r="L52" s="103"/>
      <c r="M52" s="108"/>
      <c r="N52" s="104"/>
      <c r="O52" s="37">
        <v>4</v>
      </c>
      <c r="P52" s="103"/>
      <c r="Q52" s="108"/>
      <c r="R52" s="104"/>
      <c r="S52" s="265" t="s">
        <v>378</v>
      </c>
      <c r="T52" s="266"/>
      <c r="U52" s="266"/>
      <c r="V52" s="267"/>
      <c r="W52" s="265" t="s">
        <v>378</v>
      </c>
      <c r="X52" s="266"/>
      <c r="Y52" s="266"/>
      <c r="Z52" s="267"/>
    </row>
    <row r="53" spans="2:26" ht="18.5" thickBot="1">
      <c r="B53" s="210" t="s">
        <v>339</v>
      </c>
      <c r="C53" s="113"/>
      <c r="D53" s="113"/>
      <c r="E53" s="113"/>
      <c r="F53" s="114"/>
      <c r="G53" s="39"/>
      <c r="H53" s="259">
        <v>1000</v>
      </c>
      <c r="I53" s="260"/>
      <c r="J53" s="261"/>
      <c r="K53" s="37">
        <v>5</v>
      </c>
      <c r="L53" s="221"/>
      <c r="M53" s="278"/>
      <c r="N53" s="222"/>
      <c r="O53" s="37">
        <v>6</v>
      </c>
      <c r="P53" s="221"/>
      <c r="Q53" s="278"/>
      <c r="R53" s="222"/>
      <c r="S53" s="265" t="s">
        <v>378</v>
      </c>
      <c r="T53" s="266"/>
      <c r="U53" s="266"/>
      <c r="V53" s="267"/>
      <c r="W53" s="265" t="s">
        <v>378</v>
      </c>
      <c r="X53" s="266"/>
      <c r="Y53" s="266"/>
      <c r="Z53" s="267"/>
    </row>
    <row r="54" spans="2:26" ht="18.5" thickBot="1">
      <c r="B54" s="112" t="s">
        <v>340</v>
      </c>
      <c r="C54" s="113"/>
      <c r="D54" s="113"/>
      <c r="E54" s="113"/>
      <c r="F54" s="114"/>
      <c r="G54" s="39"/>
      <c r="H54" s="259">
        <v>505000</v>
      </c>
      <c r="I54" s="260"/>
      <c r="J54" s="261"/>
      <c r="K54" s="37">
        <v>7</v>
      </c>
      <c r="L54" s="103"/>
      <c r="M54" s="108"/>
      <c r="N54" s="104"/>
      <c r="O54" s="37">
        <v>8</v>
      </c>
      <c r="P54" s="103"/>
      <c r="Q54" s="108"/>
      <c r="R54" s="104"/>
      <c r="S54" s="265" t="s">
        <v>378</v>
      </c>
      <c r="T54" s="266"/>
      <c r="U54" s="266"/>
      <c r="V54" s="267"/>
      <c r="W54" s="265" t="s">
        <v>378</v>
      </c>
      <c r="X54" s="266"/>
      <c r="Y54" s="266"/>
      <c r="Z54" s="267"/>
    </row>
    <row r="55" spans="2:26" ht="18.5" thickBot="1">
      <c r="B55" s="112" t="s">
        <v>341</v>
      </c>
      <c r="C55" s="113"/>
      <c r="D55" s="113"/>
      <c r="E55" s="113"/>
      <c r="F55" s="114"/>
      <c r="G55" s="39"/>
      <c r="H55" s="259">
        <v>12</v>
      </c>
      <c r="I55" s="260"/>
      <c r="J55" s="261"/>
      <c r="K55" s="37">
        <v>9</v>
      </c>
      <c r="L55" s="103"/>
      <c r="M55" s="108"/>
      <c r="N55" s="104"/>
      <c r="O55" s="37">
        <v>10</v>
      </c>
      <c r="P55" s="103"/>
      <c r="Q55" s="108"/>
      <c r="R55" s="104"/>
      <c r="S55" s="265" t="s">
        <v>378</v>
      </c>
      <c r="T55" s="266"/>
      <c r="U55" s="266"/>
      <c r="V55" s="267"/>
      <c r="W55" s="265" t="s">
        <v>378</v>
      </c>
      <c r="X55" s="266"/>
      <c r="Y55" s="266"/>
      <c r="Z55" s="267"/>
    </row>
    <row r="56" spans="2:26" ht="18.5" thickBot="1">
      <c r="B56" s="112" t="s">
        <v>342</v>
      </c>
      <c r="C56" s="113"/>
      <c r="D56" s="113"/>
      <c r="E56" s="113"/>
      <c r="F56" s="114"/>
      <c r="G56" s="39"/>
      <c r="H56" s="259">
        <v>42083</v>
      </c>
      <c r="I56" s="260"/>
      <c r="J56" s="261"/>
      <c r="K56" s="37">
        <v>11</v>
      </c>
      <c r="L56" s="103"/>
      <c r="M56" s="108"/>
      <c r="N56" s="104"/>
      <c r="O56" s="37">
        <v>12</v>
      </c>
      <c r="P56" s="103"/>
      <c r="Q56" s="108"/>
      <c r="R56" s="104"/>
      <c r="S56" s="265" t="s">
        <v>378</v>
      </c>
      <c r="T56" s="266"/>
      <c r="U56" s="266"/>
      <c r="V56" s="267"/>
      <c r="W56" s="265" t="s">
        <v>378</v>
      </c>
      <c r="X56" s="266"/>
      <c r="Y56" s="266"/>
      <c r="Z56" s="267"/>
    </row>
    <row r="57" spans="2:26" ht="18.5" thickBot="1"/>
    <row r="58" spans="2:26">
      <c r="G58" s="268" t="s">
        <v>417</v>
      </c>
      <c r="H58" s="269"/>
      <c r="I58" s="269"/>
      <c r="J58" s="269"/>
      <c r="K58" s="269"/>
      <c r="L58" s="269"/>
      <c r="M58" s="269"/>
      <c r="N58" s="269"/>
      <c r="O58" s="269"/>
      <c r="P58" s="269"/>
      <c r="Q58" s="269"/>
      <c r="R58" s="269"/>
      <c r="S58" s="269"/>
      <c r="T58" s="269"/>
      <c r="U58" s="269"/>
      <c r="V58" s="269"/>
      <c r="W58" s="269"/>
      <c r="X58" s="269"/>
      <c r="Y58" s="270"/>
    </row>
    <row r="59" spans="2:26">
      <c r="G59" s="33" t="s">
        <v>418</v>
      </c>
      <c r="H59" s="34"/>
      <c r="I59" s="34"/>
      <c r="J59" s="34"/>
      <c r="K59" s="34"/>
      <c r="L59" s="34"/>
      <c r="M59" s="34"/>
      <c r="N59" s="34"/>
      <c r="O59" s="34"/>
      <c r="P59" s="35"/>
      <c r="Q59" s="35"/>
      <c r="R59" s="35"/>
      <c r="S59" s="35"/>
      <c r="T59" s="35"/>
      <c r="U59" s="35"/>
      <c r="V59" s="35"/>
      <c r="W59" s="35"/>
      <c r="X59" s="35"/>
      <c r="Y59" s="36"/>
    </row>
    <row r="60" spans="2:26" ht="18.5" thickBot="1">
      <c r="G60" s="256" t="s">
        <v>419</v>
      </c>
      <c r="H60" s="257"/>
      <c r="I60" s="257"/>
      <c r="J60" s="257"/>
      <c r="K60" s="257"/>
      <c r="L60" s="257"/>
      <c r="M60" s="257"/>
      <c r="N60" s="257"/>
      <c r="O60" s="257"/>
      <c r="P60" s="257"/>
      <c r="Q60" s="257"/>
      <c r="R60" s="257"/>
      <c r="S60" s="257"/>
      <c r="T60" s="257"/>
      <c r="U60" s="257"/>
      <c r="V60" s="257"/>
      <c r="W60" s="257"/>
      <c r="X60" s="257"/>
      <c r="Y60" s="258"/>
    </row>
    <row r="63" spans="2:26" ht="18" customHeight="1">
      <c r="B63" s="76" t="s">
        <v>501</v>
      </c>
      <c r="C63" s="58"/>
      <c r="D63" s="58"/>
      <c r="E63" s="58"/>
      <c r="F63" s="58"/>
      <c r="G63" s="58"/>
      <c r="H63" s="58"/>
      <c r="I63" s="58"/>
      <c r="J63" s="58"/>
      <c r="K63" s="58"/>
      <c r="L63" s="58"/>
      <c r="M63" s="58"/>
      <c r="N63" s="58"/>
      <c r="O63" s="58"/>
      <c r="P63" s="58"/>
      <c r="Q63" s="58"/>
      <c r="R63" s="58"/>
      <c r="S63" s="58"/>
      <c r="T63" s="58"/>
      <c r="U63" s="58"/>
      <c r="V63" s="58"/>
      <c r="W63" s="58"/>
      <c r="X63" s="59"/>
      <c r="Y63" s="59"/>
      <c r="Z63" s="59"/>
    </row>
    <row r="64" spans="2:26">
      <c r="B64" s="65"/>
      <c r="C64" s="66"/>
      <c r="D64" s="66"/>
      <c r="E64" s="66"/>
      <c r="F64" s="66"/>
      <c r="G64" s="66"/>
    </row>
    <row r="65" spans="2:22" ht="18.5" thickBot="1"/>
    <row r="66" spans="2:22" ht="18.5" thickBot="1">
      <c r="D66" s="86" t="s">
        <v>48</v>
      </c>
      <c r="E66" s="86"/>
      <c r="F66" s="86"/>
      <c r="G66" s="2" t="s">
        <v>47</v>
      </c>
      <c r="H66" s="87">
        <v>83</v>
      </c>
      <c r="I66" s="90"/>
      <c r="J66" s="88"/>
    </row>
    <row r="67" spans="2:22" ht="18.5" thickBot="1"/>
    <row r="68" spans="2:22" ht="18.5" thickBot="1">
      <c r="H68" s="92" t="s">
        <v>2</v>
      </c>
      <c r="I68" s="93"/>
      <c r="J68" s="94"/>
      <c r="L68" s="87" t="s">
        <v>91</v>
      </c>
      <c r="M68" s="90"/>
      <c r="N68" s="90"/>
      <c r="O68" s="90"/>
      <c r="P68" s="90"/>
      <c r="Q68" s="90"/>
      <c r="R68" s="88"/>
    </row>
    <row r="69" spans="2:22" ht="18.5" thickBot="1"/>
    <row r="70" spans="2:22" ht="18.5" thickBot="1">
      <c r="G70" s="86" t="s">
        <v>22</v>
      </c>
      <c r="H70" s="86"/>
      <c r="I70" s="86"/>
      <c r="J70" s="86"/>
      <c r="K70" s="86"/>
      <c r="L70" s="92" t="s">
        <v>12</v>
      </c>
      <c r="M70" s="93"/>
      <c r="N70" s="94"/>
      <c r="P70" s="87" t="s">
        <v>113</v>
      </c>
      <c r="Q70" s="90"/>
      <c r="R70" s="90"/>
      <c r="S70" s="90"/>
      <c r="T70" s="90"/>
      <c r="U70" s="88"/>
    </row>
    <row r="71" spans="2:22" ht="18.5" thickBot="1"/>
    <row r="72" spans="2:22" ht="18.5" thickBot="1">
      <c r="B72" s="1" t="s">
        <v>319</v>
      </c>
      <c r="I72" s="1" t="s">
        <v>452</v>
      </c>
      <c r="R72" s="86" t="s">
        <v>15</v>
      </c>
      <c r="S72" s="91"/>
      <c r="T72" s="92" t="s">
        <v>16</v>
      </c>
      <c r="U72" s="93"/>
      <c r="V72" s="94"/>
    </row>
    <row r="73" spans="2:22" ht="18.5" thickBot="1"/>
    <row r="74" spans="2:22" ht="18.5" thickBot="1">
      <c r="B74" s="145" t="s">
        <v>145</v>
      </c>
      <c r="C74" s="149"/>
      <c r="D74" s="149"/>
      <c r="E74" s="149"/>
      <c r="F74" s="146"/>
      <c r="G74" s="92" t="s">
        <v>67</v>
      </c>
      <c r="H74" s="93"/>
      <c r="I74" s="93"/>
      <c r="J74" s="94"/>
      <c r="K74" s="92" t="s">
        <v>324</v>
      </c>
      <c r="L74" s="93"/>
      <c r="M74" s="93"/>
      <c r="N74" s="94"/>
      <c r="O74" s="92" t="s">
        <v>324</v>
      </c>
      <c r="P74" s="93"/>
      <c r="Q74" s="93"/>
      <c r="R74" s="94"/>
      <c r="S74" s="92" t="s">
        <v>325</v>
      </c>
      <c r="T74" s="93"/>
      <c r="U74" s="93"/>
      <c r="V74" s="94"/>
    </row>
    <row r="75" spans="2:22" ht="18.5" thickBot="1">
      <c r="B75" s="147"/>
      <c r="C75" s="206"/>
      <c r="D75" s="206"/>
      <c r="E75" s="206"/>
      <c r="F75" s="148"/>
      <c r="G75" s="92" t="s">
        <v>320</v>
      </c>
      <c r="H75" s="93"/>
      <c r="I75" s="93"/>
      <c r="J75" s="94"/>
      <c r="K75" s="92" t="s">
        <v>321</v>
      </c>
      <c r="L75" s="93"/>
      <c r="M75" s="93"/>
      <c r="N75" s="94"/>
      <c r="O75" s="92" t="s">
        <v>322</v>
      </c>
      <c r="P75" s="93"/>
      <c r="Q75" s="93"/>
      <c r="R75" s="94"/>
      <c r="S75" s="92" t="s">
        <v>323</v>
      </c>
      <c r="T75" s="93"/>
      <c r="U75" s="93"/>
      <c r="V75" s="94"/>
    </row>
    <row r="76" spans="2:22" ht="18.5" thickBot="1">
      <c r="B76" s="112" t="s">
        <v>167</v>
      </c>
      <c r="C76" s="113"/>
      <c r="D76" s="113"/>
      <c r="E76" s="113"/>
      <c r="F76" s="114"/>
      <c r="G76" s="39">
        <v>93</v>
      </c>
      <c r="H76" s="259">
        <v>453000</v>
      </c>
      <c r="I76" s="260"/>
      <c r="J76" s="261"/>
      <c r="K76" s="39">
        <v>94</v>
      </c>
      <c r="L76" s="259">
        <v>497000</v>
      </c>
      <c r="M76" s="260"/>
      <c r="N76" s="261"/>
      <c r="O76" s="39">
        <v>95</v>
      </c>
      <c r="P76" s="259">
        <v>541000</v>
      </c>
      <c r="Q76" s="260"/>
      <c r="R76" s="261"/>
      <c r="S76" s="39">
        <v>96</v>
      </c>
      <c r="T76" s="259">
        <v>585550</v>
      </c>
      <c r="U76" s="260"/>
      <c r="V76" s="261"/>
    </row>
    <row r="77" spans="2:22" ht="18.5" thickBot="1">
      <c r="B77" s="112" t="s">
        <v>127</v>
      </c>
      <c r="C77" s="113"/>
      <c r="D77" s="113"/>
      <c r="E77" s="113"/>
      <c r="F77" s="114"/>
      <c r="G77" s="39">
        <v>97</v>
      </c>
      <c r="H77" s="259">
        <v>88000</v>
      </c>
      <c r="I77" s="260"/>
      <c r="J77" s="261"/>
      <c r="K77" s="39">
        <v>98</v>
      </c>
      <c r="L77" s="259">
        <v>88550</v>
      </c>
      <c r="M77" s="260"/>
      <c r="N77" s="261"/>
      <c r="O77" s="39">
        <v>99</v>
      </c>
      <c r="P77" s="259">
        <v>94050</v>
      </c>
      <c r="Q77" s="260"/>
      <c r="R77" s="261"/>
      <c r="S77" s="39">
        <v>100</v>
      </c>
      <c r="T77" s="259">
        <v>103950</v>
      </c>
      <c r="U77" s="260"/>
      <c r="V77" s="261"/>
    </row>
    <row r="78" spans="2:22" ht="18.5" thickBot="1">
      <c r="B78" s="92" t="s">
        <v>326</v>
      </c>
      <c r="C78" s="93"/>
      <c r="D78" s="93"/>
      <c r="E78" s="93"/>
      <c r="F78" s="94"/>
      <c r="G78" s="39">
        <v>101</v>
      </c>
      <c r="H78" s="259">
        <f>SUM(H76:J77)</f>
        <v>541000</v>
      </c>
      <c r="I78" s="260"/>
      <c r="J78" s="261"/>
      <c r="K78" s="39">
        <v>102</v>
      </c>
      <c r="L78" s="259">
        <f>SUM(L76:N77)</f>
        <v>585550</v>
      </c>
      <c r="M78" s="260"/>
      <c r="N78" s="261"/>
      <c r="O78" s="39">
        <v>103</v>
      </c>
      <c r="P78" s="259">
        <f>SUM(P76:R77)</f>
        <v>635050</v>
      </c>
      <c r="Q78" s="260"/>
      <c r="R78" s="261"/>
      <c r="S78" s="39">
        <v>104</v>
      </c>
      <c r="T78" s="259">
        <f>SUM(T76:V77)</f>
        <v>689500</v>
      </c>
      <c r="U78" s="260"/>
      <c r="V78" s="261"/>
    </row>
    <row r="79" spans="2:22" ht="18.5" thickBot="1">
      <c r="B79" s="112" t="s">
        <v>129</v>
      </c>
      <c r="C79" s="113"/>
      <c r="D79" s="113"/>
      <c r="E79" s="113"/>
      <c r="F79" s="114"/>
      <c r="G79" s="39">
        <v>105</v>
      </c>
      <c r="H79" s="259">
        <v>36000</v>
      </c>
      <c r="I79" s="260"/>
      <c r="J79" s="261"/>
      <c r="K79" s="39">
        <v>106</v>
      </c>
      <c r="L79" s="259">
        <v>40050</v>
      </c>
      <c r="M79" s="260"/>
      <c r="N79" s="261"/>
      <c r="O79" s="39">
        <v>107</v>
      </c>
      <c r="P79" s="259">
        <v>44550</v>
      </c>
      <c r="Q79" s="260"/>
      <c r="R79" s="261"/>
      <c r="S79" s="39">
        <v>108</v>
      </c>
      <c r="T79" s="259">
        <v>49500</v>
      </c>
      <c r="U79" s="260"/>
      <c r="V79" s="261"/>
    </row>
    <row r="80" spans="2:22" ht="18.5" thickBot="1">
      <c r="B80" s="92" t="s">
        <v>327</v>
      </c>
      <c r="C80" s="93"/>
      <c r="D80" s="93"/>
      <c r="E80" s="93"/>
      <c r="F80" s="94"/>
      <c r="G80" s="39">
        <v>109</v>
      </c>
      <c r="H80" s="259">
        <f>SUM(H79)</f>
        <v>36000</v>
      </c>
      <c r="I80" s="260"/>
      <c r="J80" s="261"/>
      <c r="K80" s="39">
        <v>110</v>
      </c>
      <c r="L80" s="259">
        <f>SUM(L79)</f>
        <v>40050</v>
      </c>
      <c r="M80" s="260"/>
      <c r="N80" s="261"/>
      <c r="O80" s="39">
        <v>111</v>
      </c>
      <c r="P80" s="259">
        <f>SUM(P79)</f>
        <v>44550</v>
      </c>
      <c r="Q80" s="260"/>
      <c r="R80" s="261"/>
      <c r="S80" s="39">
        <v>112</v>
      </c>
      <c r="T80" s="259">
        <f>SUM(T79)</f>
        <v>49500</v>
      </c>
      <c r="U80" s="260"/>
      <c r="V80" s="261"/>
    </row>
    <row r="81" spans="2:26" ht="18.5" thickBot="1">
      <c r="B81" s="112" t="s">
        <v>131</v>
      </c>
      <c r="C81" s="113"/>
      <c r="D81" s="113"/>
      <c r="E81" s="113"/>
      <c r="F81" s="114"/>
      <c r="G81" s="39">
        <v>113</v>
      </c>
      <c r="H81" s="259">
        <v>100000</v>
      </c>
      <c r="I81" s="260"/>
      <c r="J81" s="261"/>
      <c r="K81" s="39">
        <v>114</v>
      </c>
      <c r="L81" s="259">
        <v>100000</v>
      </c>
      <c r="M81" s="260"/>
      <c r="N81" s="261"/>
      <c r="O81" s="39">
        <v>115</v>
      </c>
      <c r="P81" s="259">
        <v>100000</v>
      </c>
      <c r="Q81" s="260"/>
      <c r="R81" s="261"/>
      <c r="S81" s="39">
        <v>116</v>
      </c>
      <c r="T81" s="259">
        <v>100000</v>
      </c>
      <c r="U81" s="260"/>
      <c r="V81" s="261"/>
    </row>
    <row r="82" spans="2:26" ht="18.5" thickBot="1">
      <c r="B82" s="112" t="s">
        <v>133</v>
      </c>
      <c r="C82" s="113"/>
      <c r="D82" s="113"/>
      <c r="E82" s="113"/>
      <c r="F82" s="114"/>
      <c r="G82" s="39">
        <v>117</v>
      </c>
      <c r="H82" s="259">
        <v>405000</v>
      </c>
      <c r="I82" s="260"/>
      <c r="J82" s="261"/>
      <c r="K82" s="39">
        <v>118</v>
      </c>
      <c r="L82" s="259">
        <v>445500</v>
      </c>
      <c r="M82" s="260"/>
      <c r="N82" s="261"/>
      <c r="O82" s="39">
        <v>119</v>
      </c>
      <c r="P82" s="259">
        <v>490500</v>
      </c>
      <c r="Q82" s="260"/>
      <c r="R82" s="261"/>
      <c r="S82" s="39">
        <v>120</v>
      </c>
      <c r="T82" s="259">
        <v>540000</v>
      </c>
      <c r="U82" s="260"/>
      <c r="V82" s="261"/>
    </row>
    <row r="83" spans="2:26" ht="18.5" thickBot="1">
      <c r="B83" s="92" t="s">
        <v>328</v>
      </c>
      <c r="C83" s="93"/>
      <c r="D83" s="93"/>
      <c r="E83" s="93"/>
      <c r="F83" s="94"/>
      <c r="G83" s="39">
        <v>121</v>
      </c>
      <c r="H83" s="259">
        <f>SUM(H81:J82)</f>
        <v>505000</v>
      </c>
      <c r="I83" s="260"/>
      <c r="J83" s="261"/>
      <c r="K83" s="39">
        <v>122</v>
      </c>
      <c r="L83" s="259">
        <f>SUM(L81:N82)</f>
        <v>545500</v>
      </c>
      <c r="M83" s="260"/>
      <c r="N83" s="261"/>
      <c r="O83" s="39">
        <v>123</v>
      </c>
      <c r="P83" s="259">
        <f>SUM(P81:R82)</f>
        <v>590500</v>
      </c>
      <c r="Q83" s="260"/>
      <c r="R83" s="261"/>
      <c r="S83" s="39">
        <v>124</v>
      </c>
      <c r="T83" s="259">
        <f>SUM(T81:V82)</f>
        <v>640000</v>
      </c>
      <c r="U83" s="260"/>
      <c r="V83" s="261"/>
    </row>
    <row r="84" spans="2:26" ht="18.5" thickBot="1">
      <c r="B84" s="92" t="s">
        <v>329</v>
      </c>
      <c r="C84" s="93"/>
      <c r="D84" s="93"/>
      <c r="E84" s="93"/>
      <c r="F84" s="94"/>
      <c r="G84" s="39">
        <v>125</v>
      </c>
      <c r="H84" s="259">
        <f>H80+H83</f>
        <v>541000</v>
      </c>
      <c r="I84" s="260"/>
      <c r="J84" s="261"/>
      <c r="K84" s="39">
        <v>126</v>
      </c>
      <c r="L84" s="259">
        <f>L80+L83</f>
        <v>585550</v>
      </c>
      <c r="M84" s="260"/>
      <c r="N84" s="261"/>
      <c r="O84" s="39">
        <v>127</v>
      </c>
      <c r="P84" s="259">
        <f>P80+P83</f>
        <v>635050</v>
      </c>
      <c r="Q84" s="260"/>
      <c r="R84" s="261"/>
      <c r="S84" s="39">
        <v>128</v>
      </c>
      <c r="T84" s="259">
        <f>T80+T83</f>
        <v>689500</v>
      </c>
      <c r="U84" s="260"/>
      <c r="V84" s="261"/>
    </row>
    <row r="85" spans="2:26" ht="18.5" thickBot="1"/>
    <row r="86" spans="2:26" ht="18.5" thickBot="1">
      <c r="S86" s="207" t="s">
        <v>330</v>
      </c>
      <c r="T86" s="208"/>
      <c r="U86" s="208"/>
      <c r="V86" s="209"/>
    </row>
    <row r="89" spans="2:26" ht="18.5" thickBot="1"/>
    <row r="90" spans="2:26" ht="18.5" thickBot="1">
      <c r="D90" s="86" t="s">
        <v>48</v>
      </c>
      <c r="E90" s="86"/>
      <c r="F90" s="86"/>
      <c r="G90" s="2" t="s">
        <v>47</v>
      </c>
      <c r="H90" s="87">
        <v>115</v>
      </c>
      <c r="I90" s="90"/>
      <c r="J90" s="88"/>
    </row>
    <row r="91" spans="2:26" ht="18.5" thickBot="1"/>
    <row r="92" spans="2:26" ht="18.5" thickBot="1">
      <c r="H92" s="92" t="s">
        <v>2</v>
      </c>
      <c r="I92" s="93"/>
      <c r="J92" s="94"/>
      <c r="L92" s="87" t="s">
        <v>99</v>
      </c>
      <c r="M92" s="90"/>
      <c r="N92" s="90"/>
      <c r="O92" s="90"/>
      <c r="P92" s="90"/>
      <c r="Q92" s="90"/>
      <c r="R92" s="90"/>
      <c r="S92" s="90"/>
      <c r="T92" s="90"/>
      <c r="U92" s="90"/>
      <c r="V92" s="88"/>
    </row>
    <row r="93" spans="2:26" ht="18.5" thickBot="1"/>
    <row r="94" spans="2:26" ht="18.5" thickBot="1">
      <c r="G94" s="86" t="s">
        <v>22</v>
      </c>
      <c r="H94" s="86"/>
      <c r="I94" s="86"/>
      <c r="J94" s="86"/>
      <c r="K94" s="86"/>
      <c r="L94" s="92" t="s">
        <v>12</v>
      </c>
      <c r="M94" s="93"/>
      <c r="N94" s="94"/>
      <c r="P94" s="273" t="s">
        <v>408</v>
      </c>
      <c r="Q94" s="274"/>
      <c r="R94" s="274"/>
      <c r="S94" s="274"/>
      <c r="T94" s="274"/>
      <c r="U94" s="275"/>
      <c r="V94" s="86" t="s">
        <v>15</v>
      </c>
      <c r="W94" s="91"/>
      <c r="X94" s="92" t="s">
        <v>16</v>
      </c>
      <c r="Y94" s="93"/>
      <c r="Z94" s="94"/>
    </row>
    <row r="95" spans="2:26" ht="18.5" thickBot="1">
      <c r="W95" s="1"/>
    </row>
    <row r="96" spans="2:26" ht="18.5" thickBot="1">
      <c r="B96" s="145" t="s">
        <v>145</v>
      </c>
      <c r="C96" s="149"/>
      <c r="D96" s="149"/>
      <c r="E96" s="149"/>
      <c r="F96" s="146"/>
      <c r="G96" s="92" t="s">
        <v>66</v>
      </c>
      <c r="H96" s="93"/>
      <c r="I96" s="93"/>
      <c r="J96" s="94"/>
      <c r="K96" s="92" t="s">
        <v>403</v>
      </c>
      <c r="L96" s="93"/>
      <c r="M96" s="93"/>
      <c r="N96" s="94"/>
      <c r="O96" s="92" t="s">
        <v>404</v>
      </c>
      <c r="P96" s="93"/>
      <c r="Q96" s="93"/>
      <c r="R96" s="94"/>
      <c r="S96" s="92" t="s">
        <v>405</v>
      </c>
      <c r="T96" s="93"/>
      <c r="U96" s="93"/>
      <c r="V96" s="94"/>
      <c r="W96" s="92" t="s">
        <v>407</v>
      </c>
      <c r="X96" s="93"/>
      <c r="Y96" s="93"/>
      <c r="Z96" s="94"/>
    </row>
    <row r="97" spans="2:52" ht="18.5" thickBot="1">
      <c r="B97" s="147"/>
      <c r="C97" s="206"/>
      <c r="D97" s="206"/>
      <c r="E97" s="206"/>
      <c r="F97" s="148"/>
      <c r="G97" s="92" t="s">
        <v>334</v>
      </c>
      <c r="H97" s="93"/>
      <c r="I97" s="93"/>
      <c r="J97" s="94"/>
      <c r="K97" s="92" t="s">
        <v>334</v>
      </c>
      <c r="L97" s="93"/>
      <c r="M97" s="93"/>
      <c r="N97" s="94"/>
      <c r="O97" s="92" t="s">
        <v>334</v>
      </c>
      <c r="P97" s="93"/>
      <c r="Q97" s="93"/>
      <c r="R97" s="94"/>
      <c r="S97" s="92" t="s">
        <v>406</v>
      </c>
      <c r="T97" s="93"/>
      <c r="U97" s="93"/>
      <c r="V97" s="94"/>
      <c r="W97" s="92" t="s">
        <v>406</v>
      </c>
      <c r="X97" s="93"/>
      <c r="Y97" s="93"/>
      <c r="Z97" s="94"/>
    </row>
    <row r="98" spans="2:52" ht="18.5" thickBot="1">
      <c r="B98" s="112" t="s">
        <v>167</v>
      </c>
      <c r="C98" s="113"/>
      <c r="D98" s="113"/>
      <c r="E98" s="113"/>
      <c r="F98" s="114"/>
      <c r="G98" s="39"/>
      <c r="H98" s="259">
        <v>614500</v>
      </c>
      <c r="I98" s="260"/>
      <c r="J98" s="261"/>
      <c r="K98" s="37">
        <v>13</v>
      </c>
      <c r="L98" s="103"/>
      <c r="M98" s="108"/>
      <c r="N98" s="104"/>
      <c r="O98" s="37">
        <v>14</v>
      </c>
      <c r="P98" s="103"/>
      <c r="Q98" s="108"/>
      <c r="R98" s="104"/>
      <c r="S98" s="265" t="s">
        <v>378</v>
      </c>
      <c r="T98" s="266"/>
      <c r="U98" s="266"/>
      <c r="V98" s="267"/>
      <c r="W98" s="265" t="s">
        <v>378</v>
      </c>
      <c r="X98" s="266"/>
      <c r="Y98" s="266"/>
      <c r="Z98" s="267"/>
    </row>
    <row r="99" spans="2:52" ht="18.5" thickBot="1">
      <c r="B99" s="112" t="s">
        <v>127</v>
      </c>
      <c r="C99" s="113"/>
      <c r="D99" s="113"/>
      <c r="E99" s="113"/>
      <c r="F99" s="114"/>
      <c r="G99" s="39"/>
      <c r="H99" s="259">
        <v>88000</v>
      </c>
      <c r="I99" s="260"/>
      <c r="J99" s="261"/>
      <c r="K99" s="37">
        <v>15</v>
      </c>
      <c r="L99" s="103"/>
      <c r="M99" s="108"/>
      <c r="N99" s="104"/>
      <c r="O99" s="37">
        <v>16</v>
      </c>
      <c r="P99" s="103"/>
      <c r="Q99" s="108"/>
      <c r="R99" s="104"/>
      <c r="S99" s="265" t="s">
        <v>378</v>
      </c>
      <c r="T99" s="266"/>
      <c r="U99" s="266"/>
      <c r="V99" s="267"/>
      <c r="W99" s="265" t="s">
        <v>378</v>
      </c>
      <c r="X99" s="266"/>
      <c r="Y99" s="266"/>
      <c r="Z99" s="267"/>
    </row>
    <row r="100" spans="2:52" ht="18.5" customHeight="1" thickBot="1">
      <c r="B100" s="92" t="s">
        <v>326</v>
      </c>
      <c r="C100" s="93"/>
      <c r="D100" s="93"/>
      <c r="E100" s="93"/>
      <c r="F100" s="94"/>
      <c r="G100" s="39"/>
      <c r="H100" s="259">
        <f>SUM(H98:J99)</f>
        <v>702500</v>
      </c>
      <c r="I100" s="260"/>
      <c r="J100" s="261"/>
      <c r="K100" s="37">
        <v>17</v>
      </c>
      <c r="L100" s="103"/>
      <c r="M100" s="108"/>
      <c r="N100" s="104"/>
      <c r="O100" s="37">
        <v>18</v>
      </c>
      <c r="P100" s="103"/>
      <c r="Q100" s="108"/>
      <c r="R100" s="104"/>
      <c r="S100" s="265" t="s">
        <v>378</v>
      </c>
      <c r="T100" s="266"/>
      <c r="U100" s="266"/>
      <c r="V100" s="267"/>
      <c r="W100" s="265" t="s">
        <v>378</v>
      </c>
      <c r="X100" s="266"/>
      <c r="Y100" s="266"/>
      <c r="Z100" s="267"/>
    </row>
    <row r="101" spans="2:52" ht="18.5" thickBot="1">
      <c r="B101" s="112" t="s">
        <v>129</v>
      </c>
      <c r="C101" s="113"/>
      <c r="D101" s="113"/>
      <c r="E101" s="113"/>
      <c r="F101" s="114"/>
      <c r="G101" s="39"/>
      <c r="H101" s="259">
        <v>50500</v>
      </c>
      <c r="I101" s="260"/>
      <c r="J101" s="261"/>
      <c r="K101" s="37">
        <v>19</v>
      </c>
      <c r="L101" s="103"/>
      <c r="M101" s="108"/>
      <c r="N101" s="104"/>
      <c r="O101" s="37">
        <v>20</v>
      </c>
      <c r="P101" s="103"/>
      <c r="Q101" s="108"/>
      <c r="R101" s="104"/>
      <c r="S101" s="265" t="s">
        <v>378</v>
      </c>
      <c r="T101" s="266"/>
      <c r="U101" s="266"/>
      <c r="V101" s="267"/>
      <c r="W101" s="265" t="s">
        <v>378</v>
      </c>
      <c r="X101" s="266"/>
      <c r="Y101" s="266"/>
      <c r="Z101" s="267"/>
    </row>
    <row r="102" spans="2:52" ht="18.5" thickBot="1">
      <c r="B102" s="92" t="s">
        <v>327</v>
      </c>
      <c r="C102" s="93"/>
      <c r="D102" s="93"/>
      <c r="E102" s="93"/>
      <c r="F102" s="94"/>
      <c r="G102" s="39"/>
      <c r="H102" s="259">
        <f>H101</f>
        <v>50500</v>
      </c>
      <c r="I102" s="260"/>
      <c r="J102" s="261"/>
      <c r="K102" s="37">
        <v>21</v>
      </c>
      <c r="L102" s="103"/>
      <c r="M102" s="108"/>
      <c r="N102" s="104"/>
      <c r="O102" s="37">
        <v>22</v>
      </c>
      <c r="P102" s="103"/>
      <c r="Q102" s="108"/>
      <c r="R102" s="104"/>
      <c r="S102" s="265" t="s">
        <v>378</v>
      </c>
      <c r="T102" s="266"/>
      <c r="U102" s="266"/>
      <c r="V102" s="267"/>
      <c r="W102" s="265" t="s">
        <v>378</v>
      </c>
      <c r="X102" s="266"/>
      <c r="Y102" s="266"/>
      <c r="Z102" s="267"/>
      <c r="AX102" s="92" t="s">
        <v>324</v>
      </c>
      <c r="AY102" s="93"/>
      <c r="AZ102" s="94"/>
    </row>
    <row r="103" spans="2:52" ht="18.5" thickBot="1">
      <c r="B103" s="112" t="s">
        <v>131</v>
      </c>
      <c r="C103" s="113"/>
      <c r="D103" s="113"/>
      <c r="E103" s="113"/>
      <c r="F103" s="114"/>
      <c r="G103" s="39"/>
      <c r="H103" s="259">
        <v>100000</v>
      </c>
      <c r="I103" s="260"/>
      <c r="J103" s="261"/>
      <c r="K103" s="37">
        <v>23</v>
      </c>
      <c r="L103" s="103"/>
      <c r="M103" s="108"/>
      <c r="N103" s="104"/>
      <c r="O103" s="37">
        <v>24</v>
      </c>
      <c r="P103" s="103"/>
      <c r="Q103" s="108"/>
      <c r="R103" s="104"/>
      <c r="S103" s="265" t="s">
        <v>378</v>
      </c>
      <c r="T103" s="266"/>
      <c r="U103" s="266"/>
      <c r="V103" s="267"/>
      <c r="W103" s="265" t="s">
        <v>378</v>
      </c>
      <c r="X103" s="266"/>
      <c r="Y103" s="266"/>
      <c r="Z103" s="267"/>
      <c r="AX103" s="92" t="s">
        <v>323</v>
      </c>
      <c r="AY103" s="93"/>
      <c r="AZ103" s="94"/>
    </row>
    <row r="104" spans="2:52" ht="18.5" thickBot="1">
      <c r="B104" s="112" t="s">
        <v>133</v>
      </c>
      <c r="C104" s="113"/>
      <c r="D104" s="113"/>
      <c r="E104" s="113"/>
      <c r="F104" s="114"/>
      <c r="G104" s="39"/>
      <c r="H104" s="259">
        <v>552000</v>
      </c>
      <c r="I104" s="260"/>
      <c r="J104" s="261"/>
      <c r="K104" s="37">
        <v>25</v>
      </c>
      <c r="L104" s="103"/>
      <c r="M104" s="108"/>
      <c r="N104" s="104"/>
      <c r="O104" s="37">
        <v>26</v>
      </c>
      <c r="P104" s="103"/>
      <c r="Q104" s="108"/>
      <c r="R104" s="104"/>
      <c r="S104" s="265" t="s">
        <v>378</v>
      </c>
      <c r="T104" s="266"/>
      <c r="U104" s="266"/>
      <c r="V104" s="267"/>
      <c r="W104" s="265" t="s">
        <v>378</v>
      </c>
      <c r="X104" s="266"/>
      <c r="Y104" s="266"/>
      <c r="Z104" s="267"/>
      <c r="AX104" s="103">
        <v>585550</v>
      </c>
      <c r="AY104" s="108"/>
      <c r="AZ104" s="104"/>
    </row>
    <row r="105" spans="2:52" ht="18.5" thickBot="1">
      <c r="B105" s="92" t="s">
        <v>328</v>
      </c>
      <c r="C105" s="93"/>
      <c r="D105" s="93"/>
      <c r="E105" s="93"/>
      <c r="F105" s="94"/>
      <c r="G105" s="39"/>
      <c r="H105" s="259">
        <f>SUM(H103:J104)</f>
        <v>652000</v>
      </c>
      <c r="I105" s="260"/>
      <c r="J105" s="261"/>
      <c r="K105" s="37">
        <v>27</v>
      </c>
      <c r="L105" s="103"/>
      <c r="M105" s="108"/>
      <c r="N105" s="104"/>
      <c r="O105" s="37">
        <v>28</v>
      </c>
      <c r="P105" s="103"/>
      <c r="Q105" s="108"/>
      <c r="R105" s="104"/>
      <c r="S105" s="265" t="s">
        <v>378</v>
      </c>
      <c r="T105" s="266"/>
      <c r="U105" s="266"/>
      <c r="V105" s="267"/>
      <c r="W105" s="265" t="s">
        <v>378</v>
      </c>
      <c r="X105" s="266"/>
      <c r="Y105" s="266"/>
      <c r="Z105" s="267"/>
      <c r="AX105" s="103">
        <v>103950</v>
      </c>
      <c r="AY105" s="108"/>
      <c r="AZ105" s="104"/>
    </row>
    <row r="106" spans="2:52" ht="17.5" customHeight="1" thickBot="1">
      <c r="B106" s="92" t="s">
        <v>329</v>
      </c>
      <c r="C106" s="93"/>
      <c r="D106" s="93"/>
      <c r="E106" s="93"/>
      <c r="F106" s="94"/>
      <c r="G106" s="39"/>
      <c r="H106" s="259">
        <f>H102+H105</f>
        <v>702500</v>
      </c>
      <c r="I106" s="260"/>
      <c r="J106" s="261"/>
      <c r="K106" s="37">
        <v>29</v>
      </c>
      <c r="L106" s="262"/>
      <c r="M106" s="263"/>
      <c r="N106" s="264"/>
      <c r="O106" s="37">
        <v>30</v>
      </c>
      <c r="P106" s="103"/>
      <c r="Q106" s="108"/>
      <c r="R106" s="104"/>
      <c r="S106" s="265" t="s">
        <v>378</v>
      </c>
      <c r="T106" s="266"/>
      <c r="U106" s="266"/>
      <c r="V106" s="267"/>
      <c r="W106" s="265" t="s">
        <v>378</v>
      </c>
      <c r="X106" s="266"/>
      <c r="Y106" s="266"/>
      <c r="Z106" s="267"/>
      <c r="AX106" s="103">
        <f>SUM(AX104:AZ105)</f>
        <v>689500</v>
      </c>
      <c r="AY106" s="108"/>
      <c r="AZ106" s="104"/>
    </row>
    <row r="107" spans="2:52" ht="18.5" thickBot="1">
      <c r="AX107" s="103">
        <v>49500</v>
      </c>
      <c r="AY107" s="108"/>
      <c r="AZ107" s="104"/>
    </row>
    <row r="108" spans="2:52" ht="18.5" thickBot="1">
      <c r="G108" s="268" t="s">
        <v>410</v>
      </c>
      <c r="H108" s="269"/>
      <c r="I108" s="269"/>
      <c r="J108" s="269"/>
      <c r="K108" s="269"/>
      <c r="L108" s="269"/>
      <c r="M108" s="269"/>
      <c r="N108" s="269"/>
      <c r="O108" s="269"/>
      <c r="P108" s="269"/>
      <c r="Q108" s="269"/>
      <c r="R108" s="269"/>
      <c r="S108" s="269"/>
      <c r="T108" s="269"/>
      <c r="U108" s="269"/>
      <c r="V108" s="269"/>
      <c r="W108" s="269"/>
      <c r="X108" s="269"/>
      <c r="Y108" s="270"/>
      <c r="AX108" s="103">
        <v>49500</v>
      </c>
      <c r="AY108" s="108"/>
      <c r="AZ108" s="104"/>
    </row>
    <row r="109" spans="2:52" ht="18.5" thickBot="1">
      <c r="G109" s="253" t="s">
        <v>416</v>
      </c>
      <c r="H109" s="254"/>
      <c r="I109" s="254"/>
      <c r="J109" s="254"/>
      <c r="K109" s="254"/>
      <c r="L109" s="254"/>
      <c r="M109" s="254"/>
      <c r="N109" s="254"/>
      <c r="O109" s="254"/>
      <c r="P109" s="254"/>
      <c r="Q109" s="254"/>
      <c r="R109" s="254"/>
      <c r="S109" s="254"/>
      <c r="T109" s="254"/>
      <c r="U109" s="254"/>
      <c r="V109" s="254"/>
      <c r="W109" s="254"/>
      <c r="X109" s="254"/>
      <c r="Y109" s="255"/>
      <c r="AX109" s="103">
        <v>100000</v>
      </c>
      <c r="AY109" s="108"/>
      <c r="AZ109" s="104"/>
    </row>
    <row r="110" spans="2:52" ht="18.5" thickBot="1">
      <c r="G110" s="256" t="s">
        <v>411</v>
      </c>
      <c r="H110" s="257"/>
      <c r="I110" s="257"/>
      <c r="J110" s="257"/>
      <c r="K110" s="257"/>
      <c r="L110" s="257"/>
      <c r="M110" s="257"/>
      <c r="N110" s="257"/>
      <c r="O110" s="257"/>
      <c r="P110" s="257"/>
      <c r="Q110" s="257"/>
      <c r="R110" s="257"/>
      <c r="S110" s="257"/>
      <c r="T110" s="257"/>
      <c r="U110" s="257"/>
      <c r="V110" s="257"/>
      <c r="W110" s="257"/>
      <c r="X110" s="257"/>
      <c r="Y110" s="258"/>
    </row>
    <row r="113" spans="2:26" ht="18" customHeight="1">
      <c r="B113" s="76" t="s">
        <v>502</v>
      </c>
      <c r="C113" s="58"/>
      <c r="D113" s="58"/>
      <c r="E113" s="58"/>
      <c r="F113" s="58"/>
      <c r="G113" s="58"/>
      <c r="H113" s="58"/>
      <c r="I113" s="58"/>
      <c r="J113" s="58"/>
      <c r="K113" s="58"/>
      <c r="L113" s="58"/>
      <c r="M113" s="58"/>
      <c r="N113" s="58"/>
      <c r="O113" s="58"/>
      <c r="P113" s="58"/>
      <c r="Q113" s="58"/>
      <c r="R113" s="58"/>
      <c r="S113" s="58"/>
      <c r="T113" s="58"/>
      <c r="U113" s="58"/>
      <c r="V113" s="58"/>
      <c r="W113" s="58"/>
      <c r="X113" s="59"/>
      <c r="Y113" s="59"/>
      <c r="Z113" s="59"/>
    </row>
    <row r="114" spans="2:26">
      <c r="B114" s="65"/>
      <c r="C114" s="66"/>
      <c r="D114" s="66"/>
      <c r="E114" s="66"/>
      <c r="F114" s="66"/>
      <c r="G114" s="66"/>
    </row>
    <row r="115" spans="2:26" ht="18.5" thickBot="1"/>
    <row r="116" spans="2:26" ht="18.5" thickBot="1">
      <c r="D116" s="86" t="s">
        <v>48</v>
      </c>
      <c r="E116" s="86"/>
      <c r="F116" s="86"/>
      <c r="G116" s="2" t="s">
        <v>47</v>
      </c>
      <c r="H116" s="87">
        <v>93</v>
      </c>
      <c r="I116" s="90"/>
      <c r="J116" s="88"/>
    </row>
    <row r="117" spans="2:26" ht="18.5" thickBot="1"/>
    <row r="118" spans="2:26" ht="18.5" thickBot="1">
      <c r="H118" s="92" t="s">
        <v>6</v>
      </c>
      <c r="I118" s="93"/>
      <c r="J118" s="94"/>
      <c r="L118" s="87" t="s">
        <v>93</v>
      </c>
      <c r="M118" s="90"/>
      <c r="N118" s="90"/>
      <c r="O118" s="90"/>
      <c r="P118" s="90"/>
      <c r="Q118" s="90"/>
      <c r="R118" s="90"/>
      <c r="S118" s="90"/>
      <c r="T118" s="88"/>
    </row>
    <row r="119" spans="2:26" ht="18.5" thickBot="1"/>
    <row r="120" spans="2:26" ht="18.5" thickBot="1">
      <c r="G120" s="86" t="s">
        <v>22</v>
      </c>
      <c r="H120" s="86"/>
      <c r="I120" s="86"/>
      <c r="J120" s="86"/>
      <c r="K120" s="86"/>
      <c r="L120" s="92" t="s">
        <v>12</v>
      </c>
      <c r="M120" s="93"/>
      <c r="N120" s="94"/>
      <c r="P120" s="87" t="s">
        <v>113</v>
      </c>
      <c r="Q120" s="90"/>
      <c r="R120" s="90"/>
      <c r="S120" s="90"/>
      <c r="T120" s="90"/>
      <c r="U120" s="88"/>
    </row>
    <row r="121" spans="2:26" ht="18.5" thickBot="1"/>
    <row r="122" spans="2:26" ht="18.5" thickBot="1">
      <c r="B122" s="1" t="s">
        <v>344</v>
      </c>
      <c r="J122" s="1" t="s">
        <v>453</v>
      </c>
      <c r="U122" s="86" t="s">
        <v>15</v>
      </c>
      <c r="V122" s="91"/>
      <c r="W122" s="92" t="s">
        <v>16</v>
      </c>
      <c r="X122" s="93"/>
      <c r="Y122" s="94"/>
    </row>
    <row r="123" spans="2:26" ht="11.5" customHeight="1" thickBot="1"/>
    <row r="124" spans="2:26" ht="18.5" thickBot="1">
      <c r="B124" s="145" t="s">
        <v>145</v>
      </c>
      <c r="C124" s="149"/>
      <c r="D124" s="149"/>
      <c r="E124" s="149"/>
      <c r="F124" s="146"/>
      <c r="G124" s="92" t="s">
        <v>67</v>
      </c>
      <c r="H124" s="93"/>
      <c r="I124" s="93"/>
      <c r="J124" s="94"/>
      <c r="K124" s="92" t="s">
        <v>324</v>
      </c>
      <c r="L124" s="93"/>
      <c r="M124" s="93"/>
      <c r="N124" s="94"/>
      <c r="O124" s="92" t="s">
        <v>324</v>
      </c>
      <c r="P124" s="93"/>
      <c r="Q124" s="93"/>
      <c r="R124" s="94"/>
      <c r="S124" s="92" t="s">
        <v>324</v>
      </c>
      <c r="T124" s="93"/>
      <c r="U124" s="93"/>
      <c r="V124" s="94"/>
      <c r="W124" s="92" t="s">
        <v>333</v>
      </c>
      <c r="X124" s="93"/>
      <c r="Y124" s="94"/>
    </row>
    <row r="125" spans="2:26" ht="18.5" thickBot="1">
      <c r="B125" s="147"/>
      <c r="C125" s="206"/>
      <c r="D125" s="206"/>
      <c r="E125" s="206"/>
      <c r="F125" s="148"/>
      <c r="G125" s="92" t="s">
        <v>320</v>
      </c>
      <c r="H125" s="93"/>
      <c r="I125" s="93"/>
      <c r="J125" s="94"/>
      <c r="K125" s="92" t="s">
        <v>321</v>
      </c>
      <c r="L125" s="93"/>
      <c r="M125" s="93"/>
      <c r="N125" s="94"/>
      <c r="O125" s="92" t="s">
        <v>322</v>
      </c>
      <c r="P125" s="93"/>
      <c r="Q125" s="93"/>
      <c r="R125" s="94"/>
      <c r="S125" s="92" t="s">
        <v>323</v>
      </c>
      <c r="T125" s="93"/>
      <c r="U125" s="93"/>
      <c r="V125" s="94"/>
      <c r="W125" s="92" t="s">
        <v>334</v>
      </c>
      <c r="X125" s="93"/>
      <c r="Y125" s="94"/>
    </row>
    <row r="126" spans="2:26" ht="18.5" thickBot="1">
      <c r="B126" s="112" t="s">
        <v>185</v>
      </c>
      <c r="C126" s="113"/>
      <c r="D126" s="113"/>
      <c r="E126" s="113"/>
      <c r="F126" s="114"/>
      <c r="G126" s="39">
        <v>212</v>
      </c>
      <c r="H126" s="259">
        <v>363000</v>
      </c>
      <c r="I126" s="260"/>
      <c r="J126" s="261"/>
      <c r="K126" s="39">
        <v>213</v>
      </c>
      <c r="L126" s="259">
        <v>44000</v>
      </c>
      <c r="M126" s="260"/>
      <c r="N126" s="261"/>
      <c r="O126" s="39">
        <v>214</v>
      </c>
      <c r="P126" s="259">
        <v>44000</v>
      </c>
      <c r="Q126" s="260"/>
      <c r="R126" s="261"/>
      <c r="S126" s="39">
        <v>215</v>
      </c>
      <c r="T126" s="259">
        <v>44550</v>
      </c>
      <c r="U126" s="260"/>
      <c r="V126" s="261"/>
      <c r="W126" s="39">
        <v>216</v>
      </c>
      <c r="X126" s="259">
        <v>495550</v>
      </c>
      <c r="Y126" s="261"/>
    </row>
    <row r="127" spans="2:26" ht="18.5" thickBot="1">
      <c r="B127" s="112" t="s">
        <v>186</v>
      </c>
      <c r="C127" s="113"/>
      <c r="D127" s="113"/>
      <c r="E127" s="113"/>
      <c r="F127" s="114"/>
      <c r="G127" s="39">
        <v>217</v>
      </c>
      <c r="H127" s="259">
        <v>5000</v>
      </c>
      <c r="I127" s="260"/>
      <c r="J127" s="261"/>
      <c r="K127" s="259"/>
      <c r="L127" s="260"/>
      <c r="M127" s="260"/>
      <c r="N127" s="261"/>
      <c r="O127" s="259"/>
      <c r="P127" s="260"/>
      <c r="Q127" s="260"/>
      <c r="R127" s="261"/>
      <c r="S127" s="259"/>
      <c r="T127" s="260"/>
      <c r="U127" s="260"/>
      <c r="V127" s="261"/>
      <c r="W127" s="39">
        <v>218</v>
      </c>
      <c r="X127" s="259">
        <v>5000</v>
      </c>
      <c r="Y127" s="261"/>
    </row>
    <row r="128" spans="2:26" ht="18.5" thickBot="1">
      <c r="B128" s="210" t="s">
        <v>346</v>
      </c>
      <c r="C128" s="113"/>
      <c r="D128" s="113"/>
      <c r="E128" s="113"/>
      <c r="F128" s="114"/>
      <c r="G128" s="39">
        <v>219</v>
      </c>
      <c r="H128" s="259">
        <f>H126-H127</f>
        <v>358000</v>
      </c>
      <c r="I128" s="260"/>
      <c r="J128" s="261"/>
      <c r="K128" s="39">
        <v>222</v>
      </c>
      <c r="L128" s="259">
        <f>L126-L127</f>
        <v>44000</v>
      </c>
      <c r="M128" s="260"/>
      <c r="N128" s="261"/>
      <c r="O128" s="39">
        <v>225</v>
      </c>
      <c r="P128" s="259">
        <f>P126-P127</f>
        <v>44000</v>
      </c>
      <c r="Q128" s="260"/>
      <c r="R128" s="261"/>
      <c r="S128" s="39">
        <v>228</v>
      </c>
      <c r="T128" s="259">
        <f>T126-T127</f>
        <v>44550</v>
      </c>
      <c r="U128" s="260"/>
      <c r="V128" s="261"/>
      <c r="W128" s="39">
        <v>231</v>
      </c>
      <c r="X128" s="259">
        <f>X126-X127</f>
        <v>490550</v>
      </c>
      <c r="Y128" s="261"/>
    </row>
    <row r="129" spans="2:26" ht="18.5" thickBot="1">
      <c r="B129" s="112" t="s">
        <v>347</v>
      </c>
      <c r="C129" s="113"/>
      <c r="D129" s="113"/>
      <c r="E129" s="113"/>
      <c r="F129" s="114"/>
      <c r="G129" s="39">
        <v>220</v>
      </c>
      <c r="H129" s="259">
        <v>95000</v>
      </c>
      <c r="I129" s="260"/>
      <c r="J129" s="261"/>
      <c r="K129" s="39">
        <v>223</v>
      </c>
      <c r="L129" s="259">
        <f>H130</f>
        <v>453000</v>
      </c>
      <c r="M129" s="260"/>
      <c r="N129" s="261"/>
      <c r="O129" s="39">
        <v>226</v>
      </c>
      <c r="P129" s="259">
        <f>L130</f>
        <v>497000</v>
      </c>
      <c r="Q129" s="260"/>
      <c r="R129" s="261"/>
      <c r="S129" s="39">
        <v>229</v>
      </c>
      <c r="T129" s="259">
        <f>P130</f>
        <v>541000</v>
      </c>
      <c r="U129" s="260"/>
      <c r="V129" s="261"/>
      <c r="W129" s="39">
        <v>232</v>
      </c>
      <c r="X129" s="259">
        <v>95000</v>
      </c>
      <c r="Y129" s="261"/>
    </row>
    <row r="130" spans="2:26" ht="18.5" thickBot="1">
      <c r="B130" s="112" t="s">
        <v>348</v>
      </c>
      <c r="C130" s="113"/>
      <c r="D130" s="113"/>
      <c r="E130" s="113"/>
      <c r="F130" s="114"/>
      <c r="G130" s="39">
        <v>221</v>
      </c>
      <c r="H130" s="259">
        <f>SUM(H128:J129)</f>
        <v>453000</v>
      </c>
      <c r="I130" s="260"/>
      <c r="J130" s="261"/>
      <c r="K130" s="39">
        <v>224</v>
      </c>
      <c r="L130" s="259">
        <f>SUM(L128:N129)</f>
        <v>497000</v>
      </c>
      <c r="M130" s="260"/>
      <c r="N130" s="261"/>
      <c r="O130" s="39">
        <v>227</v>
      </c>
      <c r="P130" s="259">
        <f>SUM(P128:R129)</f>
        <v>541000</v>
      </c>
      <c r="Q130" s="260"/>
      <c r="R130" s="261"/>
      <c r="S130" s="39">
        <v>230</v>
      </c>
      <c r="T130" s="259">
        <f>SUM(T128:V129)</f>
        <v>585550</v>
      </c>
      <c r="U130" s="260"/>
      <c r="V130" s="261"/>
      <c r="W130" s="39">
        <v>233</v>
      </c>
      <c r="X130" s="259">
        <f>SUM(X128:Y129)</f>
        <v>585550</v>
      </c>
      <c r="Y130" s="261"/>
    </row>
    <row r="131" spans="2:26" ht="18.5" thickBot="1"/>
    <row r="132" spans="2:26" ht="18.5" customHeight="1">
      <c r="B132" s="1"/>
      <c r="W132" s="202" t="s">
        <v>345</v>
      </c>
      <c r="X132" s="216"/>
      <c r="Y132" s="217"/>
    </row>
    <row r="133" spans="2:26" ht="18.5" thickBot="1">
      <c r="W133" s="218"/>
      <c r="X133" s="219"/>
      <c r="Y133" s="220"/>
    </row>
    <row r="134" spans="2:26" ht="18.5" thickBot="1"/>
    <row r="135" spans="2:26" ht="18.5" thickBot="1">
      <c r="D135" s="86" t="s">
        <v>48</v>
      </c>
      <c r="E135" s="86"/>
      <c r="F135" s="86"/>
      <c r="G135" s="2" t="s">
        <v>47</v>
      </c>
      <c r="H135" s="87">
        <v>123</v>
      </c>
      <c r="I135" s="90"/>
      <c r="J135" s="88"/>
    </row>
    <row r="136" spans="2:26" ht="18.5" thickBot="1"/>
    <row r="137" spans="2:26" ht="18.5" thickBot="1">
      <c r="H137" s="92" t="s">
        <v>6</v>
      </c>
      <c r="I137" s="93"/>
      <c r="J137" s="94"/>
      <c r="L137" s="87" t="s">
        <v>101</v>
      </c>
      <c r="M137" s="90"/>
      <c r="N137" s="90"/>
      <c r="O137" s="90"/>
      <c r="P137" s="90"/>
      <c r="Q137" s="90"/>
      <c r="R137" s="90"/>
      <c r="S137" s="90"/>
      <c r="T137" s="90"/>
      <c r="U137" s="90"/>
      <c r="V137" s="88"/>
    </row>
    <row r="138" spans="2:26" ht="18.5" thickBot="1"/>
    <row r="139" spans="2:26" ht="18.5" thickBot="1">
      <c r="G139" s="86" t="s">
        <v>22</v>
      </c>
      <c r="H139" s="86"/>
      <c r="I139" s="86"/>
      <c r="J139" s="86"/>
      <c r="K139" s="86"/>
      <c r="L139" s="92" t="s">
        <v>12</v>
      </c>
      <c r="M139" s="93"/>
      <c r="N139" s="94"/>
      <c r="P139" s="273" t="s">
        <v>412</v>
      </c>
      <c r="Q139" s="274"/>
      <c r="R139" s="274"/>
      <c r="S139" s="274"/>
      <c r="T139" s="274"/>
      <c r="U139" s="275"/>
      <c r="V139" s="86" t="s">
        <v>15</v>
      </c>
      <c r="W139" s="91"/>
      <c r="X139" s="92" t="s">
        <v>16</v>
      </c>
      <c r="Y139" s="93"/>
      <c r="Z139" s="94"/>
    </row>
    <row r="140" spans="2:26" ht="18.5" thickBot="1">
      <c r="W140" s="1"/>
    </row>
    <row r="141" spans="2:26" ht="18.5" thickBot="1">
      <c r="B141" s="145" t="s">
        <v>145</v>
      </c>
      <c r="C141" s="149"/>
      <c r="D141" s="149"/>
      <c r="E141" s="149"/>
      <c r="F141" s="146"/>
      <c r="G141" s="92" t="s">
        <v>66</v>
      </c>
      <c r="H141" s="93"/>
      <c r="I141" s="93"/>
      <c r="J141" s="94"/>
      <c r="K141" s="92" t="s">
        <v>403</v>
      </c>
      <c r="L141" s="93"/>
      <c r="M141" s="93"/>
      <c r="N141" s="94"/>
      <c r="O141" s="92" t="s">
        <v>404</v>
      </c>
      <c r="P141" s="93"/>
      <c r="Q141" s="93"/>
      <c r="R141" s="94"/>
      <c r="S141" s="92" t="s">
        <v>405</v>
      </c>
      <c r="T141" s="93"/>
      <c r="U141" s="93"/>
      <c r="V141" s="94"/>
      <c r="W141" s="92" t="s">
        <v>407</v>
      </c>
      <c r="X141" s="93"/>
      <c r="Y141" s="93"/>
      <c r="Z141" s="94"/>
    </row>
    <row r="142" spans="2:26" ht="18.5" thickBot="1">
      <c r="B142" s="147"/>
      <c r="C142" s="206"/>
      <c r="D142" s="206"/>
      <c r="E142" s="206"/>
      <c r="F142" s="148"/>
      <c r="G142" s="92" t="s">
        <v>334</v>
      </c>
      <c r="H142" s="93"/>
      <c r="I142" s="93"/>
      <c r="J142" s="94"/>
      <c r="K142" s="92" t="s">
        <v>334</v>
      </c>
      <c r="L142" s="93"/>
      <c r="M142" s="93"/>
      <c r="N142" s="94"/>
      <c r="O142" s="92" t="s">
        <v>334</v>
      </c>
      <c r="P142" s="93"/>
      <c r="Q142" s="93"/>
      <c r="R142" s="94"/>
      <c r="S142" s="92" t="s">
        <v>406</v>
      </c>
      <c r="T142" s="93"/>
      <c r="U142" s="93"/>
      <c r="V142" s="94"/>
      <c r="W142" s="92" t="s">
        <v>406</v>
      </c>
      <c r="X142" s="93"/>
      <c r="Y142" s="93"/>
      <c r="Z142" s="94"/>
    </row>
    <row r="143" spans="2:26" ht="18.5" thickBot="1">
      <c r="B143" s="112" t="s">
        <v>185</v>
      </c>
      <c r="C143" s="113"/>
      <c r="D143" s="113"/>
      <c r="E143" s="113"/>
      <c r="F143" s="114"/>
      <c r="G143" s="39"/>
      <c r="H143" s="259">
        <v>523050</v>
      </c>
      <c r="I143" s="260"/>
      <c r="J143" s="261"/>
      <c r="K143" s="37">
        <v>31</v>
      </c>
      <c r="L143" s="103"/>
      <c r="M143" s="108"/>
      <c r="N143" s="104"/>
      <c r="O143" s="37">
        <v>32</v>
      </c>
      <c r="P143" s="103"/>
      <c r="Q143" s="108"/>
      <c r="R143" s="104"/>
      <c r="S143" s="265" t="s">
        <v>378</v>
      </c>
      <c r="T143" s="266"/>
      <c r="U143" s="266"/>
      <c r="V143" s="267"/>
      <c r="W143" s="265" t="s">
        <v>378</v>
      </c>
      <c r="X143" s="266"/>
      <c r="Y143" s="266"/>
      <c r="Z143" s="267"/>
    </row>
    <row r="144" spans="2:26" ht="18.5" thickBot="1">
      <c r="B144" s="112" t="s">
        <v>186</v>
      </c>
      <c r="C144" s="113"/>
      <c r="D144" s="113"/>
      <c r="E144" s="113"/>
      <c r="F144" s="114"/>
      <c r="G144" s="39"/>
      <c r="H144" s="259">
        <v>5450</v>
      </c>
      <c r="I144" s="260"/>
      <c r="J144" s="261"/>
      <c r="K144" s="37">
        <v>33</v>
      </c>
      <c r="L144" s="103"/>
      <c r="M144" s="108"/>
      <c r="N144" s="104"/>
      <c r="O144" s="37">
        <v>34</v>
      </c>
      <c r="P144" s="103"/>
      <c r="Q144" s="108"/>
      <c r="R144" s="104"/>
      <c r="S144" s="265" t="s">
        <v>378</v>
      </c>
      <c r="T144" s="266"/>
      <c r="U144" s="266"/>
      <c r="V144" s="267"/>
      <c r="W144" s="265" t="s">
        <v>378</v>
      </c>
      <c r="X144" s="266"/>
      <c r="Y144" s="266"/>
      <c r="Z144" s="267"/>
    </row>
    <row r="145" spans="2:26" ht="18.5" thickBot="1">
      <c r="B145" s="210" t="s">
        <v>346</v>
      </c>
      <c r="C145" s="113"/>
      <c r="D145" s="113"/>
      <c r="E145" s="113"/>
      <c r="F145" s="114"/>
      <c r="G145" s="39"/>
      <c r="H145" s="259">
        <f>H143-H144</f>
        <v>517600</v>
      </c>
      <c r="I145" s="260"/>
      <c r="J145" s="261"/>
      <c r="K145" s="37">
        <v>35</v>
      </c>
      <c r="L145" s="262"/>
      <c r="M145" s="263"/>
      <c r="N145" s="264"/>
      <c r="O145" s="37">
        <v>36</v>
      </c>
      <c r="P145" s="103"/>
      <c r="Q145" s="108"/>
      <c r="R145" s="104"/>
      <c r="S145" s="265" t="s">
        <v>378</v>
      </c>
      <c r="T145" s="266"/>
      <c r="U145" s="266"/>
      <c r="V145" s="267"/>
      <c r="W145" s="265" t="s">
        <v>378</v>
      </c>
      <c r="X145" s="266"/>
      <c r="Y145" s="266"/>
      <c r="Z145" s="267"/>
    </row>
    <row r="146" spans="2:26" ht="18.5" thickBot="1">
      <c r="B146" s="112" t="s">
        <v>347</v>
      </c>
      <c r="C146" s="113"/>
      <c r="D146" s="113"/>
      <c r="E146" s="113"/>
      <c r="F146" s="114"/>
      <c r="G146" s="39"/>
      <c r="H146" s="259">
        <v>96900</v>
      </c>
      <c r="I146" s="260"/>
      <c r="J146" s="261"/>
      <c r="K146" s="37">
        <v>37</v>
      </c>
      <c r="L146" s="103"/>
      <c r="M146" s="108"/>
      <c r="N146" s="104"/>
      <c r="O146" s="37">
        <v>38</v>
      </c>
      <c r="P146" s="103"/>
      <c r="Q146" s="108"/>
      <c r="R146" s="104"/>
      <c r="S146" s="265" t="s">
        <v>378</v>
      </c>
      <c r="T146" s="266"/>
      <c r="U146" s="266"/>
      <c r="V146" s="267"/>
      <c r="W146" s="265" t="s">
        <v>378</v>
      </c>
      <c r="X146" s="266"/>
      <c r="Y146" s="266"/>
      <c r="Z146" s="267"/>
    </row>
    <row r="147" spans="2:26" ht="18.5" thickBot="1">
      <c r="B147" s="112" t="s">
        <v>348</v>
      </c>
      <c r="C147" s="113"/>
      <c r="D147" s="113"/>
      <c r="E147" s="113"/>
      <c r="F147" s="114"/>
      <c r="G147" s="39"/>
      <c r="H147" s="259">
        <f>SUM(H145:J146)</f>
        <v>614500</v>
      </c>
      <c r="I147" s="260"/>
      <c r="J147" s="261"/>
      <c r="K147" s="37">
        <v>39</v>
      </c>
      <c r="L147" s="262"/>
      <c r="M147" s="263"/>
      <c r="N147" s="264"/>
      <c r="O147" s="37">
        <v>40</v>
      </c>
      <c r="P147" s="103"/>
      <c r="Q147" s="108"/>
      <c r="R147" s="104"/>
      <c r="S147" s="265" t="s">
        <v>378</v>
      </c>
      <c r="T147" s="266"/>
      <c r="U147" s="266"/>
      <c r="V147" s="267"/>
      <c r="W147" s="265" t="s">
        <v>378</v>
      </c>
      <c r="X147" s="266"/>
      <c r="Y147" s="266"/>
      <c r="Z147" s="267"/>
    </row>
    <row r="148" spans="2:26" ht="18.5" thickBot="1"/>
    <row r="149" spans="2:26">
      <c r="G149" s="250" t="s">
        <v>413</v>
      </c>
      <c r="H149" s="251"/>
      <c r="I149" s="251"/>
      <c r="J149" s="251"/>
      <c r="K149" s="251"/>
      <c r="L149" s="251"/>
      <c r="M149" s="251"/>
      <c r="N149" s="251"/>
      <c r="O149" s="251"/>
      <c r="P149" s="251"/>
      <c r="Q149" s="251"/>
      <c r="R149" s="251"/>
      <c r="S149" s="251"/>
      <c r="T149" s="251"/>
      <c r="U149" s="251"/>
      <c r="V149" s="251"/>
      <c r="W149" s="251"/>
      <c r="X149" s="251"/>
      <c r="Y149" s="252"/>
    </row>
    <row r="150" spans="2:26">
      <c r="G150" s="253" t="s">
        <v>414</v>
      </c>
      <c r="H150" s="254"/>
      <c r="I150" s="254"/>
      <c r="J150" s="254"/>
      <c r="K150" s="254"/>
      <c r="L150" s="254"/>
      <c r="M150" s="254"/>
      <c r="N150" s="254"/>
      <c r="O150" s="254"/>
      <c r="P150" s="254"/>
      <c r="Q150" s="254"/>
      <c r="R150" s="254"/>
      <c r="S150" s="254"/>
      <c r="T150" s="254"/>
      <c r="U150" s="254"/>
      <c r="V150" s="254"/>
      <c r="W150" s="254"/>
      <c r="X150" s="254"/>
      <c r="Y150" s="255"/>
    </row>
    <row r="151" spans="2:26" ht="18.5" thickBot="1">
      <c r="G151" s="256" t="s">
        <v>415</v>
      </c>
      <c r="H151" s="257"/>
      <c r="I151" s="257"/>
      <c r="J151" s="257"/>
      <c r="K151" s="257"/>
      <c r="L151" s="257"/>
      <c r="M151" s="257"/>
      <c r="N151" s="257"/>
      <c r="O151" s="257"/>
      <c r="P151" s="257"/>
      <c r="Q151" s="257"/>
      <c r="R151" s="257"/>
      <c r="S151" s="257"/>
      <c r="T151" s="257"/>
      <c r="U151" s="257"/>
      <c r="V151" s="257"/>
      <c r="W151" s="257"/>
      <c r="X151" s="257"/>
      <c r="Y151" s="258"/>
    </row>
    <row r="154" spans="2:26" ht="18" customHeight="1">
      <c r="B154" s="244" t="s">
        <v>503</v>
      </c>
      <c r="C154" s="89"/>
      <c r="D154" s="89"/>
      <c r="E154" s="89"/>
      <c r="F154" s="89"/>
      <c r="G154" s="89"/>
      <c r="H154" s="89"/>
      <c r="I154" s="89"/>
      <c r="J154" s="89"/>
      <c r="K154" s="89"/>
      <c r="L154" s="89"/>
      <c r="M154" s="89"/>
      <c r="N154" s="89"/>
      <c r="O154" s="89"/>
      <c r="P154" s="89"/>
      <c r="Q154" s="89"/>
      <c r="R154" s="89"/>
      <c r="S154" s="89"/>
      <c r="T154" s="89"/>
      <c r="U154" s="89"/>
      <c r="V154" s="89"/>
      <c r="W154" s="89"/>
      <c r="X154" s="59"/>
      <c r="Y154" s="59"/>
      <c r="Z154" s="59"/>
    </row>
    <row r="155" spans="2:26">
      <c r="B155" s="65"/>
      <c r="C155" s="66"/>
      <c r="D155" s="66"/>
      <c r="E155" s="66"/>
      <c r="F155" s="66"/>
      <c r="G155" s="66"/>
    </row>
    <row r="156" spans="2:26" ht="18.5" thickBot="1"/>
    <row r="157" spans="2:26" ht="18.5" thickBot="1">
      <c r="D157" s="86" t="s">
        <v>48</v>
      </c>
      <c r="E157" s="86"/>
      <c r="F157" s="86"/>
      <c r="G157" s="2" t="s">
        <v>47</v>
      </c>
      <c r="H157" s="87">
        <v>109</v>
      </c>
      <c r="I157" s="90"/>
      <c r="J157" s="88"/>
    </row>
    <row r="158" spans="2:26" ht="18.5" thickBot="1"/>
    <row r="159" spans="2:26" ht="18.5" thickBot="1">
      <c r="H159" s="92" t="s">
        <v>366</v>
      </c>
      <c r="I159" s="93"/>
      <c r="J159" s="94"/>
      <c r="L159" s="87" t="s">
        <v>92</v>
      </c>
      <c r="M159" s="90"/>
      <c r="N159" s="90"/>
      <c r="O159" s="90"/>
      <c r="P159" s="90"/>
      <c r="Q159" s="90"/>
      <c r="R159" s="90"/>
      <c r="S159" s="90"/>
      <c r="T159" s="88"/>
    </row>
    <row r="160" spans="2:26" ht="18.5" thickBot="1"/>
    <row r="161" spans="2:25" ht="18.5" thickBot="1">
      <c r="G161" s="86" t="s">
        <v>22</v>
      </c>
      <c r="H161" s="86"/>
      <c r="I161" s="86"/>
      <c r="J161" s="86"/>
      <c r="K161" s="86"/>
      <c r="L161" s="92" t="s">
        <v>12</v>
      </c>
      <c r="M161" s="93"/>
      <c r="N161" s="94"/>
      <c r="P161" s="87" t="s">
        <v>113</v>
      </c>
      <c r="Q161" s="90"/>
      <c r="R161" s="90"/>
      <c r="S161" s="90"/>
      <c r="T161" s="90"/>
      <c r="U161" s="88"/>
    </row>
    <row r="162" spans="2:25" ht="18.5" thickBot="1"/>
    <row r="163" spans="2:25" ht="18.5" thickBot="1">
      <c r="B163" s="1" t="s">
        <v>386</v>
      </c>
      <c r="I163" s="1" t="s">
        <v>454</v>
      </c>
      <c r="U163" s="86" t="s">
        <v>15</v>
      </c>
      <c r="V163" s="91"/>
      <c r="W163" s="92" t="s">
        <v>16</v>
      </c>
      <c r="X163" s="93"/>
      <c r="Y163" s="94"/>
    </row>
    <row r="164" spans="2:25" ht="18.5" thickBot="1"/>
    <row r="165" spans="2:25" ht="18.5" thickBot="1">
      <c r="B165" s="145" t="s">
        <v>145</v>
      </c>
      <c r="C165" s="149"/>
      <c r="D165" s="149"/>
      <c r="E165" s="149"/>
      <c r="F165" s="146"/>
      <c r="G165" s="92" t="s">
        <v>67</v>
      </c>
      <c r="H165" s="93"/>
      <c r="I165" s="93"/>
      <c r="J165" s="94"/>
      <c r="K165" s="92" t="s">
        <v>324</v>
      </c>
      <c r="L165" s="93"/>
      <c r="M165" s="93"/>
      <c r="N165" s="94"/>
      <c r="O165" s="92" t="s">
        <v>324</v>
      </c>
      <c r="P165" s="93"/>
      <c r="Q165" s="93"/>
      <c r="R165" s="94"/>
      <c r="S165" s="92" t="s">
        <v>324</v>
      </c>
      <c r="T165" s="93"/>
      <c r="U165" s="93"/>
      <c r="V165" s="94"/>
      <c r="W165" s="92" t="s">
        <v>333</v>
      </c>
      <c r="X165" s="93"/>
      <c r="Y165" s="94"/>
    </row>
    <row r="166" spans="2:25" ht="18.5" thickBot="1">
      <c r="B166" s="147"/>
      <c r="C166" s="206"/>
      <c r="D166" s="206"/>
      <c r="E166" s="206"/>
      <c r="F166" s="148"/>
      <c r="G166" s="92" t="s">
        <v>320</v>
      </c>
      <c r="H166" s="93"/>
      <c r="I166" s="93"/>
      <c r="J166" s="94"/>
      <c r="K166" s="92" t="s">
        <v>321</v>
      </c>
      <c r="L166" s="93"/>
      <c r="M166" s="93"/>
      <c r="N166" s="94"/>
      <c r="O166" s="92" t="s">
        <v>322</v>
      </c>
      <c r="P166" s="93"/>
      <c r="Q166" s="93"/>
      <c r="R166" s="94"/>
      <c r="S166" s="92" t="s">
        <v>323</v>
      </c>
      <c r="T166" s="93"/>
      <c r="U166" s="93"/>
      <c r="V166" s="94"/>
      <c r="W166" s="92" t="s">
        <v>334</v>
      </c>
      <c r="X166" s="93"/>
      <c r="Y166" s="94"/>
    </row>
    <row r="167" spans="2:25" ht="18.5" thickBot="1">
      <c r="B167" s="112" t="s">
        <v>387</v>
      </c>
      <c r="C167" s="113"/>
      <c r="D167" s="113"/>
      <c r="E167" s="113"/>
      <c r="F167" s="114"/>
      <c r="G167" s="39">
        <v>121</v>
      </c>
      <c r="H167" s="259">
        <v>360000</v>
      </c>
      <c r="I167" s="260"/>
      <c r="J167" s="261"/>
      <c r="K167" s="39">
        <v>122</v>
      </c>
      <c r="L167" s="259">
        <v>40500</v>
      </c>
      <c r="M167" s="260"/>
      <c r="N167" s="261"/>
      <c r="O167" s="39">
        <v>123</v>
      </c>
      <c r="P167" s="259">
        <v>45000</v>
      </c>
      <c r="Q167" s="260"/>
      <c r="R167" s="261"/>
      <c r="S167" s="39">
        <v>124</v>
      </c>
      <c r="T167" s="259">
        <v>49500</v>
      </c>
      <c r="U167" s="260"/>
      <c r="V167" s="261"/>
      <c r="W167" s="39">
        <v>125</v>
      </c>
      <c r="X167" s="259">
        <v>495000</v>
      </c>
      <c r="Y167" s="261"/>
    </row>
    <row r="168" spans="2:25" ht="18.5" thickBot="1">
      <c r="B168" s="112" t="s">
        <v>388</v>
      </c>
      <c r="C168" s="113"/>
      <c r="D168" s="113"/>
      <c r="E168" s="113"/>
      <c r="F168" s="114"/>
      <c r="G168" s="39">
        <v>126</v>
      </c>
      <c r="H168" s="259">
        <v>-33000</v>
      </c>
      <c r="I168" s="260"/>
      <c r="J168" s="261"/>
      <c r="K168" s="39">
        <v>127</v>
      </c>
      <c r="L168" s="259">
        <v>-550</v>
      </c>
      <c r="M168" s="260"/>
      <c r="N168" s="261"/>
      <c r="O168" s="39">
        <v>128</v>
      </c>
      <c r="P168" s="259">
        <v>-5500</v>
      </c>
      <c r="Q168" s="260"/>
      <c r="R168" s="261"/>
      <c r="S168" s="39">
        <v>129</v>
      </c>
      <c r="T168" s="259">
        <v>-9900</v>
      </c>
      <c r="U168" s="260"/>
      <c r="V168" s="261"/>
      <c r="W168" s="39">
        <v>130</v>
      </c>
      <c r="X168" s="259">
        <v>-48950</v>
      </c>
      <c r="Y168" s="261"/>
    </row>
    <row r="169" spans="2:25" ht="18.5" thickBot="1">
      <c r="B169" s="112" t="s">
        <v>389</v>
      </c>
      <c r="C169" s="113"/>
      <c r="D169" s="113"/>
      <c r="E169" s="113"/>
      <c r="F169" s="114"/>
      <c r="G169" s="39">
        <v>131</v>
      </c>
      <c r="H169" s="259">
        <v>31000</v>
      </c>
      <c r="I169" s="260"/>
      <c r="J169" s="261"/>
      <c r="K169" s="39">
        <v>132</v>
      </c>
      <c r="L169" s="259">
        <v>4050</v>
      </c>
      <c r="M169" s="260"/>
      <c r="N169" s="261"/>
      <c r="O169" s="39">
        <v>133</v>
      </c>
      <c r="P169" s="259">
        <v>4500</v>
      </c>
      <c r="Q169" s="260"/>
      <c r="R169" s="261"/>
      <c r="S169" s="39">
        <v>134</v>
      </c>
      <c r="T169" s="259">
        <v>4950</v>
      </c>
      <c r="U169" s="260"/>
      <c r="V169" s="261"/>
      <c r="W169" s="39">
        <v>135</v>
      </c>
      <c r="X169" s="259">
        <v>44500</v>
      </c>
      <c r="Y169" s="261"/>
    </row>
    <row r="170" spans="2:25" ht="18.5" thickBot="1">
      <c r="B170" s="210" t="s">
        <v>390</v>
      </c>
      <c r="C170" s="113"/>
      <c r="D170" s="113"/>
      <c r="E170" s="113"/>
      <c r="F170" s="114"/>
      <c r="G170" s="39">
        <v>136</v>
      </c>
      <c r="H170" s="259">
        <f>SUM(H167:J169)</f>
        <v>358000</v>
      </c>
      <c r="I170" s="260"/>
      <c r="J170" s="261"/>
      <c r="K170" s="39">
        <v>137</v>
      </c>
      <c r="L170" s="259">
        <f>SUM(L167:N169)</f>
        <v>44000</v>
      </c>
      <c r="M170" s="260"/>
      <c r="N170" s="261"/>
      <c r="O170" s="39">
        <v>138</v>
      </c>
      <c r="P170" s="259">
        <f>SUM(P167:R169)</f>
        <v>44000</v>
      </c>
      <c r="Q170" s="260"/>
      <c r="R170" s="261"/>
      <c r="S170" s="39">
        <v>139</v>
      </c>
      <c r="T170" s="259">
        <f>SUM(T167:V169)</f>
        <v>44550</v>
      </c>
      <c r="U170" s="260"/>
      <c r="V170" s="261"/>
      <c r="W170" s="39">
        <v>140</v>
      </c>
      <c r="X170" s="259">
        <f>SUM(X167:Y169)</f>
        <v>490550</v>
      </c>
      <c r="Y170" s="261"/>
    </row>
    <row r="171" spans="2:25" ht="18.5" thickBot="1">
      <c r="B171" s="210" t="s">
        <v>391</v>
      </c>
      <c r="C171" s="113"/>
      <c r="D171" s="113"/>
      <c r="E171" s="113"/>
      <c r="F171" s="114"/>
      <c r="G171" s="259">
        <v>0</v>
      </c>
      <c r="H171" s="260"/>
      <c r="I171" s="260"/>
      <c r="J171" s="261"/>
      <c r="K171" s="259">
        <v>0</v>
      </c>
      <c r="L171" s="260"/>
      <c r="M171" s="260"/>
      <c r="N171" s="261"/>
      <c r="O171" s="259">
        <v>0</v>
      </c>
      <c r="P171" s="260"/>
      <c r="Q171" s="260"/>
      <c r="R171" s="261"/>
      <c r="S171" s="259">
        <v>0</v>
      </c>
      <c r="T171" s="260"/>
      <c r="U171" s="260"/>
      <c r="V171" s="261"/>
      <c r="W171" s="259">
        <f t="shared" ref="W171:W172" si="0">SUM(G171:V171)</f>
        <v>0</v>
      </c>
      <c r="X171" s="260"/>
      <c r="Y171" s="261"/>
    </row>
    <row r="172" spans="2:25" ht="18.5" thickBot="1">
      <c r="B172" s="210" t="s">
        <v>392</v>
      </c>
      <c r="C172" s="113"/>
      <c r="D172" s="113"/>
      <c r="E172" s="113"/>
      <c r="F172" s="114"/>
      <c r="G172" s="259">
        <v>0</v>
      </c>
      <c r="H172" s="260"/>
      <c r="I172" s="260"/>
      <c r="J172" s="261"/>
      <c r="K172" s="259">
        <v>0</v>
      </c>
      <c r="L172" s="260"/>
      <c r="M172" s="260"/>
      <c r="N172" s="261"/>
      <c r="O172" s="259">
        <v>0</v>
      </c>
      <c r="P172" s="260"/>
      <c r="Q172" s="260"/>
      <c r="R172" s="261"/>
      <c r="S172" s="259">
        <v>0</v>
      </c>
      <c r="T172" s="260"/>
      <c r="U172" s="260"/>
      <c r="V172" s="261"/>
      <c r="W172" s="259">
        <f t="shared" si="0"/>
        <v>0</v>
      </c>
      <c r="X172" s="260"/>
      <c r="Y172" s="261"/>
    </row>
    <row r="173" spans="2:25" ht="32.5" customHeight="1" thickBot="1">
      <c r="B173" s="210" t="s">
        <v>393</v>
      </c>
      <c r="C173" s="113"/>
      <c r="D173" s="113"/>
      <c r="E173" s="113"/>
      <c r="F173" s="114"/>
      <c r="G173" s="39">
        <v>141</v>
      </c>
      <c r="H173" s="259">
        <f>SUM(H170:J172)</f>
        <v>358000</v>
      </c>
      <c r="I173" s="260"/>
      <c r="J173" s="261"/>
      <c r="K173" s="39">
        <v>144</v>
      </c>
      <c r="L173" s="259">
        <f>SUM(L170:N172)</f>
        <v>44000</v>
      </c>
      <c r="M173" s="260"/>
      <c r="N173" s="261"/>
      <c r="O173" s="39">
        <v>147</v>
      </c>
      <c r="P173" s="259">
        <f>SUM(P170:R172)</f>
        <v>44000</v>
      </c>
      <c r="Q173" s="260"/>
      <c r="R173" s="261"/>
      <c r="S173" s="39">
        <v>150</v>
      </c>
      <c r="T173" s="259">
        <f>SUM(T170:V172)</f>
        <v>44550</v>
      </c>
      <c r="U173" s="260"/>
      <c r="V173" s="261"/>
      <c r="W173" s="39">
        <v>153</v>
      </c>
      <c r="X173" s="259">
        <f>SUM(X170:Y172)</f>
        <v>490550</v>
      </c>
      <c r="Y173" s="261"/>
    </row>
    <row r="174" spans="2:25" ht="37" customHeight="1" thickBot="1">
      <c r="B174" s="210" t="s">
        <v>394</v>
      </c>
      <c r="C174" s="113"/>
      <c r="D174" s="113"/>
      <c r="E174" s="113"/>
      <c r="F174" s="114"/>
      <c r="G174" s="39">
        <v>142</v>
      </c>
      <c r="H174" s="259">
        <v>95000</v>
      </c>
      <c r="I174" s="260"/>
      <c r="J174" s="261"/>
      <c r="K174" s="39">
        <v>145</v>
      </c>
      <c r="L174" s="259">
        <f>H175</f>
        <v>453000</v>
      </c>
      <c r="M174" s="260"/>
      <c r="N174" s="261"/>
      <c r="O174" s="39">
        <v>148</v>
      </c>
      <c r="P174" s="259">
        <f>L175</f>
        <v>497000</v>
      </c>
      <c r="Q174" s="260"/>
      <c r="R174" s="261"/>
      <c r="S174" s="39">
        <v>151</v>
      </c>
      <c r="T174" s="259">
        <f>P175</f>
        <v>541000</v>
      </c>
      <c r="U174" s="260"/>
      <c r="V174" s="261"/>
      <c r="W174" s="39">
        <v>154</v>
      </c>
      <c r="X174" s="259">
        <f>H174</f>
        <v>95000</v>
      </c>
      <c r="Y174" s="261"/>
    </row>
    <row r="175" spans="2:25" ht="37.5" customHeight="1" thickBot="1">
      <c r="B175" s="210" t="s">
        <v>395</v>
      </c>
      <c r="C175" s="113"/>
      <c r="D175" s="113"/>
      <c r="E175" s="113"/>
      <c r="F175" s="114"/>
      <c r="G175" s="39">
        <v>143</v>
      </c>
      <c r="H175" s="259">
        <f>SUM(H173:J174)</f>
        <v>453000</v>
      </c>
      <c r="I175" s="260"/>
      <c r="J175" s="261"/>
      <c r="K175" s="39">
        <v>146</v>
      </c>
      <c r="L175" s="259">
        <f>SUM(L173:N174)</f>
        <v>497000</v>
      </c>
      <c r="M175" s="260"/>
      <c r="N175" s="261"/>
      <c r="O175" s="39">
        <v>149</v>
      </c>
      <c r="P175" s="259">
        <f>SUM(P173:R174)</f>
        <v>541000</v>
      </c>
      <c r="Q175" s="260"/>
      <c r="R175" s="261"/>
      <c r="S175" s="39">
        <v>152</v>
      </c>
      <c r="T175" s="259">
        <f>SUM(T173:V174)</f>
        <v>585550</v>
      </c>
      <c r="U175" s="260"/>
      <c r="V175" s="261"/>
      <c r="W175" s="39">
        <v>155</v>
      </c>
      <c r="X175" s="259">
        <f>SUM(X173:Y174)</f>
        <v>585550</v>
      </c>
      <c r="Y175" s="261"/>
    </row>
    <row r="176" spans="2:25" ht="18.5" thickBot="1"/>
    <row r="177" spans="2:26" ht="18.5" thickBot="1">
      <c r="B177" s="1"/>
      <c r="W177" s="207" t="s">
        <v>396</v>
      </c>
      <c r="X177" s="208"/>
      <c r="Y177" s="209"/>
    </row>
    <row r="178" spans="2:26" ht="18.5" thickBot="1"/>
    <row r="179" spans="2:26" ht="18.5" thickBot="1">
      <c r="D179" s="86" t="s">
        <v>48</v>
      </c>
      <c r="E179" s="86"/>
      <c r="F179" s="86"/>
      <c r="G179" s="2" t="s">
        <v>47</v>
      </c>
      <c r="H179" s="87">
        <v>120</v>
      </c>
      <c r="I179" s="90"/>
      <c r="J179" s="88"/>
    </row>
    <row r="180" spans="2:26" ht="18.5" thickBot="1"/>
    <row r="181" spans="2:26" ht="18.5" thickBot="1">
      <c r="H181" s="92" t="s">
        <v>366</v>
      </c>
      <c r="I181" s="93"/>
      <c r="J181" s="94"/>
      <c r="L181" s="87" t="s">
        <v>100</v>
      </c>
      <c r="M181" s="90"/>
      <c r="N181" s="90"/>
      <c r="O181" s="90"/>
      <c r="P181" s="90"/>
      <c r="Q181" s="90"/>
      <c r="R181" s="90"/>
      <c r="S181" s="90"/>
      <c r="T181" s="90"/>
      <c r="U181" s="90"/>
      <c r="V181" s="88"/>
    </row>
    <row r="182" spans="2:26" ht="18.5" thickBot="1"/>
    <row r="183" spans="2:26" ht="18.5" thickBot="1">
      <c r="G183" s="86" t="s">
        <v>22</v>
      </c>
      <c r="H183" s="86"/>
      <c r="I183" s="86"/>
      <c r="J183" s="86"/>
      <c r="K183" s="86"/>
      <c r="L183" s="92" t="s">
        <v>12</v>
      </c>
      <c r="M183" s="93"/>
      <c r="N183" s="94"/>
      <c r="P183" s="273" t="s">
        <v>420</v>
      </c>
      <c r="Q183" s="274"/>
      <c r="R183" s="274"/>
      <c r="S183" s="274"/>
      <c r="T183" s="274"/>
      <c r="U183" s="275"/>
      <c r="V183" s="86" t="s">
        <v>15</v>
      </c>
      <c r="W183" s="91"/>
      <c r="X183" s="92" t="s">
        <v>16</v>
      </c>
      <c r="Y183" s="93"/>
      <c r="Z183" s="94"/>
    </row>
    <row r="184" spans="2:26" ht="18.5" thickBot="1">
      <c r="W184" s="1"/>
    </row>
    <row r="185" spans="2:26" ht="18.5" thickBot="1">
      <c r="B185" s="145" t="s">
        <v>145</v>
      </c>
      <c r="C185" s="149"/>
      <c r="D185" s="149"/>
      <c r="E185" s="149"/>
      <c r="F185" s="146"/>
      <c r="G185" s="92" t="s">
        <v>66</v>
      </c>
      <c r="H185" s="93"/>
      <c r="I185" s="93"/>
      <c r="J185" s="94"/>
      <c r="K185" s="92" t="s">
        <v>403</v>
      </c>
      <c r="L185" s="93"/>
      <c r="M185" s="93"/>
      <c r="N185" s="94"/>
      <c r="O185" s="92" t="s">
        <v>404</v>
      </c>
      <c r="P185" s="93"/>
      <c r="Q185" s="93"/>
      <c r="R185" s="94"/>
      <c r="S185" s="92" t="s">
        <v>405</v>
      </c>
      <c r="T185" s="93"/>
      <c r="U185" s="93"/>
      <c r="V185" s="94"/>
      <c r="W185" s="92" t="s">
        <v>407</v>
      </c>
      <c r="X185" s="93"/>
      <c r="Y185" s="93"/>
      <c r="Z185" s="94"/>
    </row>
    <row r="186" spans="2:26" ht="18.5" thickBot="1">
      <c r="B186" s="147"/>
      <c r="C186" s="206"/>
      <c r="D186" s="206"/>
      <c r="E186" s="206"/>
      <c r="F186" s="148"/>
      <c r="G186" s="92" t="s">
        <v>334</v>
      </c>
      <c r="H186" s="93"/>
      <c r="I186" s="93"/>
      <c r="J186" s="94"/>
      <c r="K186" s="92" t="s">
        <v>334</v>
      </c>
      <c r="L186" s="93"/>
      <c r="M186" s="93"/>
      <c r="N186" s="94"/>
      <c r="O186" s="92" t="s">
        <v>334</v>
      </c>
      <c r="P186" s="93"/>
      <c r="Q186" s="93"/>
      <c r="R186" s="94"/>
      <c r="S186" s="92" t="s">
        <v>406</v>
      </c>
      <c r="T186" s="93"/>
      <c r="U186" s="93"/>
      <c r="V186" s="94"/>
      <c r="W186" s="92" t="s">
        <v>406</v>
      </c>
      <c r="X186" s="93"/>
      <c r="Y186" s="93"/>
      <c r="Z186" s="94"/>
    </row>
    <row r="187" spans="2:26" ht="18.5" thickBot="1">
      <c r="B187" s="112" t="s">
        <v>387</v>
      </c>
      <c r="C187" s="113"/>
      <c r="D187" s="113"/>
      <c r="E187" s="113"/>
      <c r="F187" s="114"/>
      <c r="G187" s="39"/>
      <c r="H187" s="259">
        <v>505000</v>
      </c>
      <c r="I187" s="260"/>
      <c r="J187" s="261"/>
      <c r="K187" s="37">
        <v>41</v>
      </c>
      <c r="L187" s="103"/>
      <c r="M187" s="108"/>
      <c r="N187" s="104"/>
      <c r="O187" s="37">
        <v>42</v>
      </c>
      <c r="P187" s="103"/>
      <c r="Q187" s="108"/>
      <c r="R187" s="104"/>
      <c r="S187" s="265" t="s">
        <v>378</v>
      </c>
      <c r="T187" s="266"/>
      <c r="U187" s="266"/>
      <c r="V187" s="267"/>
      <c r="W187" s="265" t="s">
        <v>378</v>
      </c>
      <c r="X187" s="266"/>
      <c r="Y187" s="266"/>
      <c r="Z187" s="267"/>
    </row>
    <row r="188" spans="2:26" ht="18.5" thickBot="1">
      <c r="B188" s="112" t="s">
        <v>388</v>
      </c>
      <c r="C188" s="113"/>
      <c r="D188" s="113"/>
      <c r="E188" s="113"/>
      <c r="F188" s="114"/>
      <c r="G188" s="39"/>
      <c r="H188" s="259">
        <v>-32450</v>
      </c>
      <c r="I188" s="260"/>
      <c r="J188" s="261"/>
      <c r="K188" s="37">
        <v>43</v>
      </c>
      <c r="L188" s="103"/>
      <c r="M188" s="108"/>
      <c r="N188" s="104"/>
      <c r="O188" s="37">
        <v>44</v>
      </c>
      <c r="P188" s="103"/>
      <c r="Q188" s="108"/>
      <c r="R188" s="104"/>
      <c r="S188" s="265" t="s">
        <v>378</v>
      </c>
      <c r="T188" s="266"/>
      <c r="U188" s="266"/>
      <c r="V188" s="267"/>
      <c r="W188" s="265" t="s">
        <v>378</v>
      </c>
      <c r="X188" s="266"/>
      <c r="Y188" s="266"/>
      <c r="Z188" s="267"/>
    </row>
    <row r="189" spans="2:26" ht="18.5" customHeight="1" thickBot="1">
      <c r="B189" s="112" t="s">
        <v>389</v>
      </c>
      <c r="C189" s="113"/>
      <c r="D189" s="113"/>
      <c r="E189" s="113"/>
      <c r="F189" s="114"/>
      <c r="G189" s="39"/>
      <c r="H189" s="259">
        <v>45050</v>
      </c>
      <c r="I189" s="260"/>
      <c r="J189" s="261"/>
      <c r="K189" s="37">
        <v>45</v>
      </c>
      <c r="L189" s="103"/>
      <c r="M189" s="108"/>
      <c r="N189" s="104"/>
      <c r="O189" s="37">
        <v>46</v>
      </c>
      <c r="P189" s="103"/>
      <c r="Q189" s="108"/>
      <c r="R189" s="104"/>
      <c r="S189" s="265" t="s">
        <v>378</v>
      </c>
      <c r="T189" s="266"/>
      <c r="U189" s="266"/>
      <c r="V189" s="267"/>
      <c r="W189" s="265" t="s">
        <v>378</v>
      </c>
      <c r="X189" s="266"/>
      <c r="Y189" s="266"/>
      <c r="Z189" s="267"/>
    </row>
    <row r="190" spans="2:26" ht="18.5" thickBot="1">
      <c r="B190" s="210" t="s">
        <v>390</v>
      </c>
      <c r="C190" s="113"/>
      <c r="D190" s="113"/>
      <c r="E190" s="113"/>
      <c r="F190" s="114"/>
      <c r="G190" s="39"/>
      <c r="H190" s="259">
        <f>SUM(H187:J189)</f>
        <v>517600</v>
      </c>
      <c r="I190" s="260"/>
      <c r="J190" s="261"/>
      <c r="K190" s="37">
        <v>47</v>
      </c>
      <c r="L190" s="262"/>
      <c r="M190" s="263"/>
      <c r="N190" s="264"/>
      <c r="O190" s="37">
        <v>48</v>
      </c>
      <c r="P190" s="103"/>
      <c r="Q190" s="108"/>
      <c r="R190" s="104"/>
      <c r="S190" s="265" t="s">
        <v>378</v>
      </c>
      <c r="T190" s="266"/>
      <c r="U190" s="266"/>
      <c r="V190" s="267"/>
      <c r="W190" s="265" t="s">
        <v>378</v>
      </c>
      <c r="X190" s="266"/>
      <c r="Y190" s="266"/>
      <c r="Z190" s="267"/>
    </row>
    <row r="191" spans="2:26" ht="18.5" thickBot="1">
      <c r="B191" s="210" t="s">
        <v>391</v>
      </c>
      <c r="C191" s="113"/>
      <c r="D191" s="113"/>
      <c r="E191" s="113"/>
      <c r="F191" s="114"/>
      <c r="G191" s="96">
        <v>0</v>
      </c>
      <c r="H191" s="97"/>
      <c r="I191" s="97"/>
      <c r="J191" s="98"/>
      <c r="K191" s="109">
        <v>0</v>
      </c>
      <c r="L191" s="110"/>
      <c r="M191" s="110"/>
      <c r="N191" s="111"/>
      <c r="O191" s="109">
        <f t="shared" ref="O191" si="1">K191-G191</f>
        <v>0</v>
      </c>
      <c r="P191" s="110"/>
      <c r="Q191" s="110"/>
      <c r="R191" s="111"/>
      <c r="S191" s="265" t="s">
        <v>378</v>
      </c>
      <c r="T191" s="266"/>
      <c r="U191" s="266"/>
      <c r="V191" s="267"/>
      <c r="W191" s="265" t="s">
        <v>378</v>
      </c>
      <c r="X191" s="266"/>
      <c r="Y191" s="266"/>
      <c r="Z191" s="267"/>
    </row>
    <row r="192" spans="2:26" ht="18.5" thickBot="1">
      <c r="B192" s="210" t="s">
        <v>392</v>
      </c>
      <c r="C192" s="113"/>
      <c r="D192" s="113"/>
      <c r="E192" s="113"/>
      <c r="F192" s="114"/>
      <c r="G192" s="96">
        <v>0</v>
      </c>
      <c r="H192" s="97"/>
      <c r="I192" s="97"/>
      <c r="J192" s="98"/>
      <c r="K192" s="109">
        <v>0</v>
      </c>
      <c r="L192" s="110"/>
      <c r="M192" s="110"/>
      <c r="N192" s="111"/>
      <c r="O192" s="109">
        <f t="shared" ref="O192" si="2">K192-G192</f>
        <v>0</v>
      </c>
      <c r="P192" s="110"/>
      <c r="Q192" s="110"/>
      <c r="R192" s="111"/>
      <c r="S192" s="265" t="s">
        <v>378</v>
      </c>
      <c r="T192" s="266"/>
      <c r="U192" s="266"/>
      <c r="V192" s="267"/>
      <c r="W192" s="265" t="s">
        <v>378</v>
      </c>
      <c r="X192" s="266"/>
      <c r="Y192" s="266"/>
      <c r="Z192" s="267"/>
    </row>
    <row r="193" spans="2:26" ht="31.5" customHeight="1" thickBot="1">
      <c r="B193" s="210" t="s">
        <v>393</v>
      </c>
      <c r="C193" s="113"/>
      <c r="D193" s="113"/>
      <c r="E193" s="113"/>
      <c r="F193" s="114"/>
      <c r="G193" s="39"/>
      <c r="H193" s="279">
        <f>SUM(H190:J192)</f>
        <v>517600</v>
      </c>
      <c r="I193" s="280"/>
      <c r="J193" s="281"/>
      <c r="K193" s="37">
        <v>49</v>
      </c>
      <c r="L193" s="282"/>
      <c r="M193" s="283"/>
      <c r="N193" s="284"/>
      <c r="O193" s="37">
        <v>50</v>
      </c>
      <c r="P193" s="282"/>
      <c r="Q193" s="283"/>
      <c r="R193" s="284"/>
      <c r="S193" s="265" t="s">
        <v>378</v>
      </c>
      <c r="T193" s="266"/>
      <c r="U193" s="266"/>
      <c r="V193" s="267"/>
      <c r="W193" s="265" t="s">
        <v>378</v>
      </c>
      <c r="X193" s="266"/>
      <c r="Y193" s="266"/>
      <c r="Z193" s="267"/>
    </row>
    <row r="194" spans="2:26" ht="35" customHeight="1" thickBot="1">
      <c r="B194" s="210" t="s">
        <v>394</v>
      </c>
      <c r="C194" s="113"/>
      <c r="D194" s="113"/>
      <c r="E194" s="113"/>
      <c r="F194" s="114"/>
      <c r="G194" s="39"/>
      <c r="H194" s="279">
        <v>96900</v>
      </c>
      <c r="I194" s="280"/>
      <c r="J194" s="281"/>
      <c r="K194" s="37">
        <v>51</v>
      </c>
      <c r="L194" s="282"/>
      <c r="M194" s="283"/>
      <c r="N194" s="284"/>
      <c r="O194" s="37">
        <v>52</v>
      </c>
      <c r="P194" s="282"/>
      <c r="Q194" s="283"/>
      <c r="R194" s="284"/>
      <c r="S194" s="265" t="s">
        <v>378</v>
      </c>
      <c r="T194" s="266"/>
      <c r="U194" s="266"/>
      <c r="V194" s="267"/>
      <c r="W194" s="265" t="s">
        <v>378</v>
      </c>
      <c r="X194" s="266"/>
      <c r="Y194" s="266"/>
      <c r="Z194" s="267"/>
    </row>
    <row r="195" spans="2:26" ht="39" customHeight="1" thickBot="1">
      <c r="B195" s="210" t="s">
        <v>395</v>
      </c>
      <c r="C195" s="113"/>
      <c r="D195" s="113"/>
      <c r="E195" s="113"/>
      <c r="F195" s="114"/>
      <c r="G195" s="39"/>
      <c r="H195" s="279">
        <f>SUM(H193:J194)</f>
        <v>614500</v>
      </c>
      <c r="I195" s="280"/>
      <c r="J195" s="281"/>
      <c r="K195" s="37">
        <v>53</v>
      </c>
      <c r="L195" s="282"/>
      <c r="M195" s="283"/>
      <c r="N195" s="284"/>
      <c r="O195" s="37">
        <v>54</v>
      </c>
      <c r="P195" s="282"/>
      <c r="Q195" s="283"/>
      <c r="R195" s="284"/>
      <c r="S195" s="265" t="s">
        <v>378</v>
      </c>
      <c r="T195" s="266"/>
      <c r="U195" s="266"/>
      <c r="V195" s="267"/>
      <c r="W195" s="265" t="s">
        <v>378</v>
      </c>
      <c r="X195" s="266"/>
      <c r="Y195" s="266"/>
      <c r="Z195" s="267"/>
    </row>
  </sheetData>
  <mergeCells count="539">
    <mergeCell ref="B2:D2"/>
    <mergeCell ref="J2:K2"/>
    <mergeCell ref="N2:O2"/>
    <mergeCell ref="S194:V194"/>
    <mergeCell ref="W194:Z194"/>
    <mergeCell ref="S195:V195"/>
    <mergeCell ref="W195:Z195"/>
    <mergeCell ref="K192:N192"/>
    <mergeCell ref="O192:R192"/>
    <mergeCell ref="S192:V192"/>
    <mergeCell ref="W192:Z192"/>
    <mergeCell ref="S193:V193"/>
    <mergeCell ref="W193:Z193"/>
    <mergeCell ref="L193:N193"/>
    <mergeCell ref="P193:R193"/>
    <mergeCell ref="L194:N194"/>
    <mergeCell ref="P194:R194"/>
    <mergeCell ref="L195:N195"/>
    <mergeCell ref="P195:R195"/>
    <mergeCell ref="B192:F192"/>
    <mergeCell ref="B193:F193"/>
    <mergeCell ref="B194:F194"/>
    <mergeCell ref="B195:F195"/>
    <mergeCell ref="G192:J192"/>
    <mergeCell ref="B191:F191"/>
    <mergeCell ref="G191:J191"/>
    <mergeCell ref="H193:J193"/>
    <mergeCell ref="H194:J194"/>
    <mergeCell ref="H195:J195"/>
    <mergeCell ref="K191:N191"/>
    <mergeCell ref="O191:R191"/>
    <mergeCell ref="S191:V191"/>
    <mergeCell ref="W191:Z191"/>
    <mergeCell ref="B190:F190"/>
    <mergeCell ref="S190:V190"/>
    <mergeCell ref="W190:Z190"/>
    <mergeCell ref="H190:J190"/>
    <mergeCell ref="L190:N190"/>
    <mergeCell ref="P190:R190"/>
    <mergeCell ref="B189:F189"/>
    <mergeCell ref="S189:V189"/>
    <mergeCell ref="W189:Z189"/>
    <mergeCell ref="B188:F188"/>
    <mergeCell ref="S188:V188"/>
    <mergeCell ref="W188:Z188"/>
    <mergeCell ref="H188:J188"/>
    <mergeCell ref="L188:N188"/>
    <mergeCell ref="P188:R188"/>
    <mergeCell ref="H189:J189"/>
    <mergeCell ref="L189:N189"/>
    <mergeCell ref="P189:R189"/>
    <mergeCell ref="W186:Z186"/>
    <mergeCell ref="B187:F187"/>
    <mergeCell ref="S187:V187"/>
    <mergeCell ref="W187:Z187"/>
    <mergeCell ref="B185:F186"/>
    <mergeCell ref="G185:J185"/>
    <mergeCell ref="K185:N185"/>
    <mergeCell ref="O185:R185"/>
    <mergeCell ref="S185:V185"/>
    <mergeCell ref="W185:Z185"/>
    <mergeCell ref="G186:J186"/>
    <mergeCell ref="K186:N186"/>
    <mergeCell ref="O186:R186"/>
    <mergeCell ref="S186:V186"/>
    <mergeCell ref="H187:J187"/>
    <mergeCell ref="L187:N187"/>
    <mergeCell ref="P187:R187"/>
    <mergeCell ref="W177:Y177"/>
    <mergeCell ref="D179:F179"/>
    <mergeCell ref="H179:J179"/>
    <mergeCell ref="H181:J181"/>
    <mergeCell ref="L181:V181"/>
    <mergeCell ref="G183:K183"/>
    <mergeCell ref="L183:N183"/>
    <mergeCell ref="P183:U183"/>
    <mergeCell ref="V183:W183"/>
    <mergeCell ref="X183:Z183"/>
    <mergeCell ref="B175:F175"/>
    <mergeCell ref="B174:F174"/>
    <mergeCell ref="H174:J174"/>
    <mergeCell ref="L174:N174"/>
    <mergeCell ref="P174:R174"/>
    <mergeCell ref="T174:V174"/>
    <mergeCell ref="X174:Y174"/>
    <mergeCell ref="H175:J175"/>
    <mergeCell ref="L175:N175"/>
    <mergeCell ref="P175:R175"/>
    <mergeCell ref="T175:V175"/>
    <mergeCell ref="X175:Y175"/>
    <mergeCell ref="B173:F173"/>
    <mergeCell ref="B172:F172"/>
    <mergeCell ref="G172:J172"/>
    <mergeCell ref="K172:N172"/>
    <mergeCell ref="O172:R172"/>
    <mergeCell ref="S172:V172"/>
    <mergeCell ref="W172:Y172"/>
    <mergeCell ref="H173:J173"/>
    <mergeCell ref="L173:N173"/>
    <mergeCell ref="P173:R173"/>
    <mergeCell ref="T173:V173"/>
    <mergeCell ref="X173:Y173"/>
    <mergeCell ref="P167:R167"/>
    <mergeCell ref="T167:V167"/>
    <mergeCell ref="B171:F171"/>
    <mergeCell ref="G171:J171"/>
    <mergeCell ref="K171:N171"/>
    <mergeCell ref="O171:R171"/>
    <mergeCell ref="S171:V171"/>
    <mergeCell ref="W171:Y171"/>
    <mergeCell ref="B170:F170"/>
    <mergeCell ref="H170:J170"/>
    <mergeCell ref="L170:N170"/>
    <mergeCell ref="P170:R170"/>
    <mergeCell ref="T170:V170"/>
    <mergeCell ref="X170:Y170"/>
    <mergeCell ref="B146:F146"/>
    <mergeCell ref="B141:F142"/>
    <mergeCell ref="W142:Z142"/>
    <mergeCell ref="H143:J143"/>
    <mergeCell ref="L143:N143"/>
    <mergeCell ref="P143:R143"/>
    <mergeCell ref="H146:J146"/>
    <mergeCell ref="B154:W154"/>
    <mergeCell ref="B169:F169"/>
    <mergeCell ref="B167:F167"/>
    <mergeCell ref="X167:Y167"/>
    <mergeCell ref="H168:J168"/>
    <mergeCell ref="L168:N168"/>
    <mergeCell ref="P168:R168"/>
    <mergeCell ref="T168:V168"/>
    <mergeCell ref="X168:Y168"/>
    <mergeCell ref="H169:J169"/>
    <mergeCell ref="L169:N169"/>
    <mergeCell ref="P169:R169"/>
    <mergeCell ref="T169:V169"/>
    <mergeCell ref="X169:Y169"/>
    <mergeCell ref="B168:F168"/>
    <mergeCell ref="H167:J167"/>
    <mergeCell ref="L167:N167"/>
    <mergeCell ref="W141:Z141"/>
    <mergeCell ref="G142:J142"/>
    <mergeCell ref="K142:N142"/>
    <mergeCell ref="W163:Y163"/>
    <mergeCell ref="H159:J159"/>
    <mergeCell ref="L159:T159"/>
    <mergeCell ref="G161:K161"/>
    <mergeCell ref="L161:N161"/>
    <mergeCell ref="P161:U161"/>
    <mergeCell ref="U163:V163"/>
    <mergeCell ref="W146:Z146"/>
    <mergeCell ref="W147:Z147"/>
    <mergeCell ref="H147:J147"/>
    <mergeCell ref="L146:N146"/>
    <mergeCell ref="P146:R146"/>
    <mergeCell ref="L147:N147"/>
    <mergeCell ref="P147:R147"/>
    <mergeCell ref="S146:V146"/>
    <mergeCell ref="W145:Z145"/>
    <mergeCell ref="W143:Z143"/>
    <mergeCell ref="S147:V147"/>
    <mergeCell ref="B130:F130"/>
    <mergeCell ref="B129:F129"/>
    <mergeCell ref="B128:F128"/>
    <mergeCell ref="S51:V51"/>
    <mergeCell ref="S52:V52"/>
    <mergeCell ref="S53:V53"/>
    <mergeCell ref="S54:V54"/>
    <mergeCell ref="B99:F99"/>
    <mergeCell ref="S99:V99"/>
    <mergeCell ref="S97:V97"/>
    <mergeCell ref="B98:F98"/>
    <mergeCell ref="S98:V98"/>
    <mergeCell ref="B78:F78"/>
    <mergeCell ref="S75:V75"/>
    <mergeCell ref="B76:F76"/>
    <mergeCell ref="D116:F116"/>
    <mergeCell ref="S127:V127"/>
    <mergeCell ref="H126:J126"/>
    <mergeCell ref="L126:N126"/>
    <mergeCell ref="P126:R126"/>
    <mergeCell ref="T126:V126"/>
    <mergeCell ref="L130:N130"/>
    <mergeCell ref="P130:R130"/>
    <mergeCell ref="T130:V130"/>
    <mergeCell ref="B147:F147"/>
    <mergeCell ref="U122:V122"/>
    <mergeCell ref="W122:Y122"/>
    <mergeCell ref="B124:F125"/>
    <mergeCell ref="G124:J124"/>
    <mergeCell ref="K124:N124"/>
    <mergeCell ref="O124:R124"/>
    <mergeCell ref="S124:V124"/>
    <mergeCell ref="W124:Y124"/>
    <mergeCell ref="G125:J125"/>
    <mergeCell ref="K125:N125"/>
    <mergeCell ref="O125:R125"/>
    <mergeCell ref="S125:V125"/>
    <mergeCell ref="W125:Y125"/>
    <mergeCell ref="B126:F126"/>
    <mergeCell ref="B127:F127"/>
    <mergeCell ref="K127:N127"/>
    <mergeCell ref="S142:V142"/>
    <mergeCell ref="X139:Z139"/>
    <mergeCell ref="B144:F144"/>
    <mergeCell ref="S144:V144"/>
    <mergeCell ref="W144:Z144"/>
    <mergeCell ref="S141:V141"/>
    <mergeCell ref="H129:J129"/>
    <mergeCell ref="X130:Y130"/>
    <mergeCell ref="L139:N139"/>
    <mergeCell ref="P139:U139"/>
    <mergeCell ref="V139:W139"/>
    <mergeCell ref="L129:N129"/>
    <mergeCell ref="P129:R129"/>
    <mergeCell ref="T129:V129"/>
    <mergeCell ref="W132:Y133"/>
    <mergeCell ref="X129:Y129"/>
    <mergeCell ref="H130:J130"/>
    <mergeCell ref="AX109:AZ109"/>
    <mergeCell ref="B53:F53"/>
    <mergeCell ref="B37:F37"/>
    <mergeCell ref="AX106:AZ106"/>
    <mergeCell ref="B81:F81"/>
    <mergeCell ref="B82:F82"/>
    <mergeCell ref="AX108:AZ108"/>
    <mergeCell ref="B38:F38"/>
    <mergeCell ref="B79:F79"/>
    <mergeCell ref="B80:F80"/>
    <mergeCell ref="B77:F77"/>
    <mergeCell ref="K97:N97"/>
    <mergeCell ref="O97:R97"/>
    <mergeCell ref="B103:F103"/>
    <mergeCell ref="S103:V103"/>
    <mergeCell ref="W103:Z103"/>
    <mergeCell ref="S101:V101"/>
    <mergeCell ref="W101:Z101"/>
    <mergeCell ref="B102:F102"/>
    <mergeCell ref="S102:V102"/>
    <mergeCell ref="H99:J99"/>
    <mergeCell ref="AX107:AZ107"/>
    <mergeCell ref="B54:F54"/>
    <mergeCell ref="AX105:AZ105"/>
    <mergeCell ref="B106:F106"/>
    <mergeCell ref="B83:F83"/>
    <mergeCell ref="B84:F84"/>
    <mergeCell ref="W54:Z54"/>
    <mergeCell ref="W99:Z99"/>
    <mergeCell ref="W97:Z97"/>
    <mergeCell ref="L100:N100"/>
    <mergeCell ref="S104:V104"/>
    <mergeCell ref="W104:Z104"/>
    <mergeCell ref="S105:V105"/>
    <mergeCell ref="W105:Z105"/>
    <mergeCell ref="S106:V106"/>
    <mergeCell ref="W106:Z106"/>
    <mergeCell ref="W98:Z98"/>
    <mergeCell ref="W102:Z102"/>
    <mergeCell ref="X94:Z94"/>
    <mergeCell ref="W100:Z100"/>
    <mergeCell ref="B101:F101"/>
    <mergeCell ref="G97:J97"/>
    <mergeCell ref="H79:J79"/>
    <mergeCell ref="L79:N79"/>
    <mergeCell ref="P79:R79"/>
    <mergeCell ref="T79:V79"/>
    <mergeCell ref="H80:J80"/>
    <mergeCell ref="AX104:AZ104"/>
    <mergeCell ref="B34:F34"/>
    <mergeCell ref="B55:F55"/>
    <mergeCell ref="AX103:AZ103"/>
    <mergeCell ref="L94:N94"/>
    <mergeCell ref="P94:U94"/>
    <mergeCell ref="V94:W94"/>
    <mergeCell ref="H92:J92"/>
    <mergeCell ref="L92:V92"/>
    <mergeCell ref="D90:F90"/>
    <mergeCell ref="H90:J90"/>
    <mergeCell ref="S86:V86"/>
    <mergeCell ref="B36:F36"/>
    <mergeCell ref="V47:W47"/>
    <mergeCell ref="X47:Z47"/>
    <mergeCell ref="AX102:AZ102"/>
    <mergeCell ref="L68:R68"/>
    <mergeCell ref="G70:K70"/>
    <mergeCell ref="L70:N70"/>
    <mergeCell ref="P70:U70"/>
    <mergeCell ref="B56:F56"/>
    <mergeCell ref="S56:V56"/>
    <mergeCell ref="W96:Z96"/>
    <mergeCell ref="H82:J82"/>
    <mergeCell ref="L82:N82"/>
    <mergeCell ref="P82:R82"/>
    <mergeCell ref="T82:V82"/>
    <mergeCell ref="H83:J83"/>
    <mergeCell ref="L83:N83"/>
    <mergeCell ref="P83:R83"/>
    <mergeCell ref="T83:V83"/>
    <mergeCell ref="H84:J84"/>
    <mergeCell ref="L84:N84"/>
    <mergeCell ref="P84:R84"/>
    <mergeCell ref="T84:V84"/>
    <mergeCell ref="D66:F66"/>
    <mergeCell ref="H66:J66"/>
    <mergeCell ref="H68:J68"/>
    <mergeCell ref="R72:S72"/>
    <mergeCell ref="T72:V72"/>
    <mergeCell ref="B74:F75"/>
    <mergeCell ref="G74:J74"/>
    <mergeCell ref="K74:N74"/>
    <mergeCell ref="O74:R74"/>
    <mergeCell ref="S74:V74"/>
    <mergeCell ref="G75:J75"/>
    <mergeCell ref="K75:N75"/>
    <mergeCell ref="S55:V55"/>
    <mergeCell ref="W55:Z55"/>
    <mergeCell ref="H81:J81"/>
    <mergeCell ref="H25:J25"/>
    <mergeCell ref="L25:T25"/>
    <mergeCell ref="B33:F33"/>
    <mergeCell ref="W31:Y31"/>
    <mergeCell ref="H33:J33"/>
    <mergeCell ref="L33:N33"/>
    <mergeCell ref="P33:R33"/>
    <mergeCell ref="T33:V33"/>
    <mergeCell ref="X33:Y33"/>
    <mergeCell ref="G32:J32"/>
    <mergeCell ref="K32:N32"/>
    <mergeCell ref="O32:R32"/>
    <mergeCell ref="S32:V32"/>
    <mergeCell ref="W32:Y32"/>
    <mergeCell ref="B35:F35"/>
    <mergeCell ref="W40:Y40"/>
    <mergeCell ref="O75:R75"/>
    <mergeCell ref="H76:J76"/>
    <mergeCell ref="L76:N76"/>
    <mergeCell ref="P76:R76"/>
    <mergeCell ref="T76:V76"/>
    <mergeCell ref="P56:R56"/>
    <mergeCell ref="H77:J77"/>
    <mergeCell ref="L77:N77"/>
    <mergeCell ref="P77:R77"/>
    <mergeCell ref="H78:J78"/>
    <mergeCell ref="L78:N78"/>
    <mergeCell ref="P78:R78"/>
    <mergeCell ref="G60:Y60"/>
    <mergeCell ref="G58:Y58"/>
    <mergeCell ref="W56:Z56"/>
    <mergeCell ref="B105:F105"/>
    <mergeCell ref="B104:F104"/>
    <mergeCell ref="O96:R96"/>
    <mergeCell ref="L99:N99"/>
    <mergeCell ref="P99:R99"/>
    <mergeCell ref="H100:J100"/>
    <mergeCell ref="H98:J98"/>
    <mergeCell ref="L98:N98"/>
    <mergeCell ref="P98:R98"/>
    <mergeCell ref="P100:R100"/>
    <mergeCell ref="H101:J101"/>
    <mergeCell ref="L101:N101"/>
    <mergeCell ref="P101:R101"/>
    <mergeCell ref="H104:J104"/>
    <mergeCell ref="L104:N104"/>
    <mergeCell ref="P104:R104"/>
    <mergeCell ref="H105:J105"/>
    <mergeCell ref="L105:N105"/>
    <mergeCell ref="P105:R105"/>
    <mergeCell ref="B100:F100"/>
    <mergeCell ref="B96:F97"/>
    <mergeCell ref="G96:J96"/>
    <mergeCell ref="K96:N96"/>
    <mergeCell ref="D23:F23"/>
    <mergeCell ref="H23:J23"/>
    <mergeCell ref="E25:G25"/>
    <mergeCell ref="W53:Z53"/>
    <mergeCell ref="S49:V49"/>
    <mergeCell ref="S50:V50"/>
    <mergeCell ref="H53:J53"/>
    <mergeCell ref="L53:N53"/>
    <mergeCell ref="P53:R53"/>
    <mergeCell ref="B52:F52"/>
    <mergeCell ref="K49:N49"/>
    <mergeCell ref="K50:N50"/>
    <mergeCell ref="W49:Z49"/>
    <mergeCell ref="E45:G45"/>
    <mergeCell ref="L45:V45"/>
    <mergeCell ref="B49:F50"/>
    <mergeCell ref="G49:J49"/>
    <mergeCell ref="G50:J50"/>
    <mergeCell ref="B51:F51"/>
    <mergeCell ref="D43:F43"/>
    <mergeCell ref="H43:J43"/>
    <mergeCell ref="H45:J45"/>
    <mergeCell ref="G47:K47"/>
    <mergeCell ref="L47:N47"/>
    <mergeCell ref="G27:K27"/>
    <mergeCell ref="L27:N27"/>
    <mergeCell ref="P27:U27"/>
    <mergeCell ref="B31:F32"/>
    <mergeCell ref="G31:J31"/>
    <mergeCell ref="K31:N31"/>
    <mergeCell ref="O31:R31"/>
    <mergeCell ref="S31:V31"/>
    <mergeCell ref="H34:J34"/>
    <mergeCell ref="L34:N34"/>
    <mergeCell ref="P34:R34"/>
    <mergeCell ref="T34:V34"/>
    <mergeCell ref="X34:Y34"/>
    <mergeCell ref="H35:J35"/>
    <mergeCell ref="L35:N35"/>
    <mergeCell ref="P35:R35"/>
    <mergeCell ref="T35:V35"/>
    <mergeCell ref="X35:Y35"/>
    <mergeCell ref="H36:J36"/>
    <mergeCell ref="L36:N36"/>
    <mergeCell ref="P36:R36"/>
    <mergeCell ref="T36:V36"/>
    <mergeCell ref="X36:Y36"/>
    <mergeCell ref="X37:Y37"/>
    <mergeCell ref="H38:J38"/>
    <mergeCell ref="L38:N38"/>
    <mergeCell ref="P38:R38"/>
    <mergeCell ref="T38:V38"/>
    <mergeCell ref="X38:Y38"/>
    <mergeCell ref="L51:N51"/>
    <mergeCell ref="P51:R51"/>
    <mergeCell ref="H51:J51"/>
    <mergeCell ref="P47:U47"/>
    <mergeCell ref="H37:J37"/>
    <mergeCell ref="L37:N37"/>
    <mergeCell ref="P37:R37"/>
    <mergeCell ref="T37:V37"/>
    <mergeCell ref="H52:J52"/>
    <mergeCell ref="L52:N52"/>
    <mergeCell ref="P52:R52"/>
    <mergeCell ref="O49:R49"/>
    <mergeCell ref="O50:R50"/>
    <mergeCell ref="W50:Z50"/>
    <mergeCell ref="W51:Z51"/>
    <mergeCell ref="W52:Z52"/>
    <mergeCell ref="L81:N81"/>
    <mergeCell ref="P81:R81"/>
    <mergeCell ref="T81:V81"/>
    <mergeCell ref="T77:V77"/>
    <mergeCell ref="T78:V78"/>
    <mergeCell ref="L80:N80"/>
    <mergeCell ref="P80:R80"/>
    <mergeCell ref="T80:V80"/>
    <mergeCell ref="H54:J54"/>
    <mergeCell ref="L54:N54"/>
    <mergeCell ref="P54:R54"/>
    <mergeCell ref="H55:J55"/>
    <mergeCell ref="H56:J56"/>
    <mergeCell ref="L55:N55"/>
    <mergeCell ref="P55:R55"/>
    <mergeCell ref="L56:N56"/>
    <mergeCell ref="S96:V96"/>
    <mergeCell ref="H102:J102"/>
    <mergeCell ref="L102:N102"/>
    <mergeCell ref="P102:R102"/>
    <mergeCell ref="H103:J103"/>
    <mergeCell ref="L103:N103"/>
    <mergeCell ref="P103:R103"/>
    <mergeCell ref="S100:V100"/>
    <mergeCell ref="G94:K94"/>
    <mergeCell ref="H106:J106"/>
    <mergeCell ref="L106:N106"/>
    <mergeCell ref="P106:R106"/>
    <mergeCell ref="P128:R128"/>
    <mergeCell ref="T128:V128"/>
    <mergeCell ref="X128:Y128"/>
    <mergeCell ref="H128:J128"/>
    <mergeCell ref="L128:N128"/>
    <mergeCell ref="G108:Y108"/>
    <mergeCell ref="G109:Y109"/>
    <mergeCell ref="G110:Y110"/>
    <mergeCell ref="X126:Y126"/>
    <mergeCell ref="H127:J127"/>
    <mergeCell ref="X127:Y127"/>
    <mergeCell ref="H116:J116"/>
    <mergeCell ref="H118:J118"/>
    <mergeCell ref="L118:T118"/>
    <mergeCell ref="G120:K120"/>
    <mergeCell ref="L120:N120"/>
    <mergeCell ref="P120:U120"/>
    <mergeCell ref="O127:R127"/>
    <mergeCell ref="D157:F157"/>
    <mergeCell ref="H157:J157"/>
    <mergeCell ref="G149:Y149"/>
    <mergeCell ref="G150:Y150"/>
    <mergeCell ref="G151:Y151"/>
    <mergeCell ref="D135:F135"/>
    <mergeCell ref="H144:J144"/>
    <mergeCell ref="L144:N144"/>
    <mergeCell ref="P144:R144"/>
    <mergeCell ref="H145:J145"/>
    <mergeCell ref="L145:N145"/>
    <mergeCell ref="P145:R145"/>
    <mergeCell ref="B145:F145"/>
    <mergeCell ref="S145:V145"/>
    <mergeCell ref="S143:V143"/>
    <mergeCell ref="B143:F143"/>
    <mergeCell ref="O142:R142"/>
    <mergeCell ref="G141:J141"/>
    <mergeCell ref="K141:N141"/>
    <mergeCell ref="O141:R141"/>
    <mergeCell ref="H135:J135"/>
    <mergeCell ref="H137:J137"/>
    <mergeCell ref="L137:V137"/>
    <mergeCell ref="G139:K139"/>
    <mergeCell ref="B165:F166"/>
    <mergeCell ref="G165:J165"/>
    <mergeCell ref="K165:N165"/>
    <mergeCell ref="W165:Y165"/>
    <mergeCell ref="G166:J166"/>
    <mergeCell ref="K166:N166"/>
    <mergeCell ref="W166:Y166"/>
    <mergeCell ref="O166:R166"/>
    <mergeCell ref="S166:V166"/>
    <mergeCell ref="O165:R165"/>
    <mergeCell ref="S165:V165"/>
    <mergeCell ref="F14:H14"/>
    <mergeCell ref="K14:M14"/>
    <mergeCell ref="P14:R14"/>
    <mergeCell ref="U14:W14"/>
    <mergeCell ref="N17:O17"/>
    <mergeCell ref="R17:S17"/>
    <mergeCell ref="B6:E6"/>
    <mergeCell ref="G6:I6"/>
    <mergeCell ref="K6:Q6"/>
    <mergeCell ref="D8:H8"/>
    <mergeCell ref="K8:O8"/>
    <mergeCell ref="F10:H13"/>
    <mergeCell ref="K10:M13"/>
    <mergeCell ref="P10:R13"/>
    <mergeCell ref="U10:W13"/>
    <mergeCell ref="I11:J11"/>
    <mergeCell ref="N11:O12"/>
    <mergeCell ref="S11:T12"/>
  </mergeCells>
  <phoneticPr fontId="1"/>
  <printOptions horizontalCentered="1"/>
  <pageMargins left="0.23622047244094491" right="0.23622047244094491" top="0.74803149606299213" bottom="0.74803149606299213" header="0.31496062992125984" footer="0.31496062992125984"/>
  <pageSetup paperSize="8" scale="80" orientation="portrait" r:id="rId1"/>
  <headerFooter>
    <oddHeader>&amp;L書籍対応頁　第2章　P31～P126</oddHeader>
  </headerFooter>
  <rowBreaks count="3" manualBreakCount="3">
    <brk id="62" min="1" max="25" man="1"/>
    <brk id="112" min="1" max="25" man="1"/>
    <brk id="153" min="1" max="2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R44"/>
  <sheetViews>
    <sheetView topLeftCell="F45" workbookViewId="0">
      <selection activeCell="H48" sqref="H48"/>
    </sheetView>
  </sheetViews>
  <sheetFormatPr defaultRowHeight="18"/>
  <cols>
    <col min="2" max="2" width="13.1640625" customWidth="1"/>
    <col min="3" max="3" width="31.08203125" customWidth="1"/>
    <col min="4" max="4" width="17.4140625" customWidth="1"/>
    <col min="5" max="5" width="18.58203125" customWidth="1"/>
    <col min="8" max="8" width="28.5" customWidth="1"/>
    <col min="15" max="15" width="15.75" customWidth="1"/>
    <col min="16" max="16" width="16.83203125" customWidth="1"/>
    <col min="18" max="18" width="42.58203125" customWidth="1"/>
  </cols>
  <sheetData>
    <row r="1" spans="2:18" hidden="1"/>
    <row r="2" spans="2:18" hidden="1">
      <c r="B2" s="2" t="s">
        <v>111</v>
      </c>
      <c r="D2" s="2" t="s">
        <v>153</v>
      </c>
    </row>
    <row r="3" spans="2:18" hidden="1">
      <c r="B3" s="2">
        <v>1</v>
      </c>
      <c r="D3" s="2">
        <v>1</v>
      </c>
    </row>
    <row r="4" spans="2:18" hidden="1">
      <c r="B4" s="2">
        <v>2</v>
      </c>
      <c r="D4" s="2">
        <v>2</v>
      </c>
    </row>
    <row r="5" spans="2:18" hidden="1">
      <c r="B5" s="2">
        <v>3</v>
      </c>
      <c r="D5" s="2">
        <v>3</v>
      </c>
    </row>
    <row r="6" spans="2:18" hidden="1">
      <c r="B6" s="2">
        <v>4</v>
      </c>
      <c r="D6" s="2">
        <v>4</v>
      </c>
    </row>
    <row r="7" spans="2:18" hidden="1">
      <c r="B7" s="2">
        <v>5</v>
      </c>
      <c r="D7" s="2">
        <v>5</v>
      </c>
    </row>
    <row r="8" spans="2:18" hidden="1">
      <c r="B8" s="2">
        <v>6</v>
      </c>
      <c r="D8" s="2">
        <v>6</v>
      </c>
    </row>
    <row r="9" spans="2:18" hidden="1"/>
    <row r="10" spans="2:18" hidden="1"/>
    <row r="11" spans="2:18" hidden="1">
      <c r="B11" s="2" t="s">
        <v>11</v>
      </c>
      <c r="C11" s="2" t="s">
        <v>20</v>
      </c>
      <c r="D11" s="2" t="s">
        <v>0</v>
      </c>
      <c r="E11" s="2" t="s">
        <v>7</v>
      </c>
      <c r="F11" s="2" t="s">
        <v>15</v>
      </c>
      <c r="H11" s="2" t="s">
        <v>31</v>
      </c>
      <c r="I11" s="2"/>
      <c r="J11" s="2"/>
      <c r="K11" s="2" t="s">
        <v>44</v>
      </c>
      <c r="M11" s="2" t="s">
        <v>49</v>
      </c>
      <c r="N11" s="2"/>
      <c r="O11" s="2" t="s">
        <v>78</v>
      </c>
      <c r="P11" s="2" t="s">
        <v>79</v>
      </c>
      <c r="Q11" s="2"/>
      <c r="R11" s="2" t="s">
        <v>89</v>
      </c>
    </row>
    <row r="12" spans="2:18" hidden="1">
      <c r="B12" s="2" t="s">
        <v>112</v>
      </c>
      <c r="C12" s="2" t="s">
        <v>21</v>
      </c>
      <c r="D12" s="2" t="s">
        <v>1</v>
      </c>
      <c r="E12" s="2" t="s">
        <v>8</v>
      </c>
      <c r="F12" s="2" t="s">
        <v>16</v>
      </c>
      <c r="H12" s="1" t="s">
        <v>26</v>
      </c>
      <c r="I12" s="1" t="s">
        <v>51</v>
      </c>
      <c r="J12" s="1"/>
      <c r="K12" s="2" t="s">
        <v>45</v>
      </c>
      <c r="M12" s="3">
        <v>45383</v>
      </c>
      <c r="N12" s="2"/>
      <c r="O12" s="2" t="s">
        <v>187</v>
      </c>
      <c r="P12" s="2" t="s">
        <v>80</v>
      </c>
      <c r="Q12" s="2"/>
      <c r="R12" s="4" t="s">
        <v>90</v>
      </c>
    </row>
    <row r="13" spans="2:18" hidden="1">
      <c r="B13" s="2" t="s">
        <v>12</v>
      </c>
      <c r="C13" s="2" t="s">
        <v>115</v>
      </c>
      <c r="D13" s="2" t="s">
        <v>3</v>
      </c>
      <c r="E13" s="2" t="s">
        <v>10</v>
      </c>
      <c r="F13" s="2" t="s">
        <v>17</v>
      </c>
      <c r="H13" s="1" t="s">
        <v>27</v>
      </c>
      <c r="I13" s="1" t="s">
        <v>52</v>
      </c>
      <c r="J13" s="1"/>
      <c r="K13" s="2" t="s">
        <v>46</v>
      </c>
      <c r="M13" s="3">
        <v>45412</v>
      </c>
      <c r="N13" s="2"/>
      <c r="O13" s="2" t="s">
        <v>188</v>
      </c>
      <c r="P13" s="2" t="s">
        <v>81</v>
      </c>
      <c r="Q13" s="2"/>
      <c r="R13" s="4" t="s">
        <v>91</v>
      </c>
    </row>
    <row r="14" spans="2:18" hidden="1">
      <c r="B14" s="2" t="s">
        <v>13</v>
      </c>
      <c r="C14" s="2" t="s">
        <v>23</v>
      </c>
      <c r="D14" s="2" t="s">
        <v>4</v>
      </c>
      <c r="E14" s="2" t="s">
        <v>9</v>
      </c>
      <c r="F14" s="2" t="s">
        <v>18</v>
      </c>
      <c r="H14" s="1" t="s">
        <v>28</v>
      </c>
      <c r="I14" s="1" t="s">
        <v>53</v>
      </c>
      <c r="J14" s="1"/>
      <c r="M14" s="3">
        <v>45443</v>
      </c>
      <c r="N14" s="2"/>
      <c r="O14" s="2" t="s">
        <v>193</v>
      </c>
      <c r="P14" s="2" t="s">
        <v>82</v>
      </c>
      <c r="Q14" s="2"/>
      <c r="R14" s="4" t="s">
        <v>92</v>
      </c>
    </row>
    <row r="15" spans="2:18" hidden="1">
      <c r="C15" s="2" t="s">
        <v>116</v>
      </c>
      <c r="D15" s="2" t="s">
        <v>5</v>
      </c>
      <c r="E15" s="2" t="s">
        <v>14</v>
      </c>
      <c r="F15" s="2" t="s">
        <v>19</v>
      </c>
      <c r="H15" s="1" t="s">
        <v>29</v>
      </c>
      <c r="I15" s="1" t="s">
        <v>54</v>
      </c>
      <c r="J15" s="1"/>
      <c r="M15" s="3">
        <v>45473</v>
      </c>
      <c r="N15" s="2"/>
      <c r="O15" s="2" t="s">
        <v>190</v>
      </c>
      <c r="P15" s="2"/>
      <c r="Q15" s="2"/>
      <c r="R15" s="4" t="s">
        <v>93</v>
      </c>
    </row>
    <row r="16" spans="2:18" hidden="1">
      <c r="C16" s="2" t="s">
        <v>117</v>
      </c>
      <c r="D16" s="2" t="s">
        <v>6</v>
      </c>
      <c r="E16" s="2" t="s">
        <v>176</v>
      </c>
      <c r="H16" s="1" t="s">
        <v>30</v>
      </c>
      <c r="I16" s="1" t="s">
        <v>55</v>
      </c>
      <c r="J16" s="1"/>
      <c r="M16" s="3">
        <v>45657</v>
      </c>
      <c r="N16" s="2"/>
      <c r="O16" s="2" t="s">
        <v>191</v>
      </c>
      <c r="P16" s="2"/>
      <c r="Q16" s="2"/>
      <c r="R16" s="4" t="s">
        <v>94</v>
      </c>
    </row>
    <row r="17" spans="3:18" hidden="1">
      <c r="C17" s="2" t="s">
        <v>24</v>
      </c>
      <c r="D17" s="2"/>
      <c r="E17" s="2"/>
      <c r="H17" s="1" t="s">
        <v>356</v>
      </c>
      <c r="I17" s="1" t="s">
        <v>52</v>
      </c>
      <c r="J17" s="1"/>
      <c r="M17" s="3"/>
      <c r="N17" s="2"/>
      <c r="O17" s="2" t="s">
        <v>189</v>
      </c>
      <c r="P17" s="2"/>
      <c r="Q17" s="2"/>
      <c r="R17" s="4" t="s">
        <v>95</v>
      </c>
    </row>
    <row r="18" spans="3:18" hidden="1">
      <c r="C18" s="2" t="s">
        <v>113</v>
      </c>
      <c r="D18" s="2"/>
      <c r="E18" s="2"/>
      <c r="H18" s="1" t="s">
        <v>357</v>
      </c>
      <c r="I18" s="1" t="s">
        <v>53</v>
      </c>
      <c r="J18" s="1"/>
      <c r="M18" s="3"/>
      <c r="N18" s="2"/>
      <c r="O18" s="2" t="s">
        <v>192</v>
      </c>
      <c r="P18" s="2"/>
      <c r="Q18" s="2"/>
      <c r="R18" s="4" t="s">
        <v>96</v>
      </c>
    </row>
    <row r="19" spans="3:18" hidden="1">
      <c r="C19" s="2" t="s">
        <v>114</v>
      </c>
      <c r="H19" s="1" t="s">
        <v>358</v>
      </c>
      <c r="I19" s="1" t="s">
        <v>55</v>
      </c>
      <c r="J19" s="1"/>
      <c r="M19" s="3" t="s">
        <v>70</v>
      </c>
      <c r="N19" s="2"/>
      <c r="O19" s="2" t="s">
        <v>194</v>
      </c>
      <c r="P19" s="2"/>
      <c r="Q19" s="2"/>
      <c r="R19" s="4" t="s">
        <v>97</v>
      </c>
    </row>
    <row r="20" spans="3:18" hidden="1">
      <c r="C20" s="2" t="s">
        <v>168</v>
      </c>
      <c r="H20" s="1" t="s">
        <v>32</v>
      </c>
      <c r="I20" s="1" t="s">
        <v>56</v>
      </c>
      <c r="J20" s="1"/>
      <c r="M20" s="3" t="s">
        <v>71</v>
      </c>
      <c r="N20" s="2"/>
      <c r="O20" s="2" t="s">
        <v>195</v>
      </c>
      <c r="P20" s="2"/>
      <c r="Q20" s="2"/>
      <c r="R20" s="4" t="s">
        <v>98</v>
      </c>
    </row>
    <row r="21" spans="3:18" hidden="1">
      <c r="H21" s="1" t="s">
        <v>180</v>
      </c>
      <c r="I21" s="1" t="s">
        <v>181</v>
      </c>
      <c r="J21" s="1"/>
      <c r="M21" s="3" t="s">
        <v>72</v>
      </c>
      <c r="N21" s="2"/>
      <c r="O21" s="2" t="s">
        <v>196</v>
      </c>
      <c r="P21" s="2"/>
      <c r="Q21" s="2"/>
      <c r="R21" s="4" t="s">
        <v>99</v>
      </c>
    </row>
    <row r="22" spans="3:18" hidden="1">
      <c r="C22" s="11" t="s">
        <v>65</v>
      </c>
      <c r="H22" s="1" t="s">
        <v>41</v>
      </c>
      <c r="I22" s="1" t="s">
        <v>367</v>
      </c>
      <c r="J22" s="1"/>
      <c r="M22" s="3"/>
      <c r="N22" s="2"/>
      <c r="O22" s="2"/>
      <c r="P22" s="2"/>
      <c r="Q22" s="2"/>
      <c r="R22" s="4" t="s">
        <v>100</v>
      </c>
    </row>
    <row r="23" spans="3:18" hidden="1">
      <c r="C23" s="2" t="s">
        <v>66</v>
      </c>
      <c r="H23" s="1" t="s">
        <v>42</v>
      </c>
      <c r="I23" s="1" t="s">
        <v>368</v>
      </c>
      <c r="J23" s="1"/>
      <c r="M23" s="3"/>
      <c r="N23" s="2"/>
      <c r="O23" s="2" t="s">
        <v>197</v>
      </c>
      <c r="P23" s="2"/>
      <c r="Q23" s="2"/>
      <c r="R23" s="4" t="s">
        <v>101</v>
      </c>
    </row>
    <row r="24" spans="3:18" hidden="1">
      <c r="C24" s="2" t="s">
        <v>67</v>
      </c>
      <c r="H24" s="1" t="s">
        <v>43</v>
      </c>
      <c r="I24" s="1" t="s">
        <v>369</v>
      </c>
      <c r="J24" s="1"/>
      <c r="M24" s="3"/>
      <c r="N24" s="2"/>
      <c r="O24" s="2" t="s">
        <v>198</v>
      </c>
      <c r="P24" s="2"/>
      <c r="Q24" s="2"/>
      <c r="R24" s="4" t="s">
        <v>102</v>
      </c>
    </row>
    <row r="25" spans="3:18" hidden="1">
      <c r="C25" s="2" t="s">
        <v>68</v>
      </c>
      <c r="H25" s="1"/>
      <c r="I25" s="1"/>
      <c r="J25" s="1"/>
      <c r="M25" s="3"/>
      <c r="N25" s="2"/>
      <c r="O25" s="2" t="s">
        <v>199</v>
      </c>
      <c r="P25" s="2"/>
      <c r="Q25" s="2"/>
      <c r="R25" s="4" t="s">
        <v>103</v>
      </c>
    </row>
    <row r="26" spans="3:18" hidden="1">
      <c r="H26" s="1" t="s">
        <v>38</v>
      </c>
      <c r="I26" s="1" t="s">
        <v>57</v>
      </c>
      <c r="J26" s="1"/>
      <c r="M26" s="2"/>
      <c r="N26" s="2"/>
      <c r="O26" s="2" t="s">
        <v>200</v>
      </c>
      <c r="P26" s="2"/>
      <c r="Q26" s="2"/>
      <c r="R26" s="4" t="s">
        <v>104</v>
      </c>
    </row>
    <row r="27" spans="3:18" hidden="1">
      <c r="E27" s="11" t="s">
        <v>138</v>
      </c>
      <c r="H27" s="1" t="s">
        <v>39</v>
      </c>
      <c r="I27" s="1" t="s">
        <v>58</v>
      </c>
      <c r="J27" s="1"/>
      <c r="M27" s="2"/>
      <c r="N27" s="2"/>
      <c r="O27" s="2" t="s">
        <v>201</v>
      </c>
      <c r="P27" s="2"/>
      <c r="Q27" s="2"/>
      <c r="R27" s="4" t="s">
        <v>105</v>
      </c>
    </row>
    <row r="28" spans="3:18" hidden="1">
      <c r="E28" s="2" t="s">
        <v>120</v>
      </c>
      <c r="H28" s="1" t="s">
        <v>40</v>
      </c>
      <c r="I28" s="1" t="s">
        <v>59</v>
      </c>
      <c r="J28" s="1"/>
      <c r="M28" s="2"/>
      <c r="N28" s="2"/>
      <c r="O28" s="2"/>
      <c r="P28" s="2"/>
      <c r="Q28" s="2"/>
      <c r="R28" s="4" t="s">
        <v>106</v>
      </c>
    </row>
    <row r="29" spans="3:18" hidden="1">
      <c r="E29" s="2" t="s">
        <v>139</v>
      </c>
      <c r="H29" s="1" t="s">
        <v>33</v>
      </c>
      <c r="I29" s="1" t="s">
        <v>60</v>
      </c>
      <c r="J29" s="1"/>
      <c r="M29" s="2"/>
      <c r="N29" s="2"/>
      <c r="O29" s="2"/>
      <c r="P29" s="2"/>
      <c r="Q29" s="2"/>
      <c r="R29" s="4" t="s">
        <v>107</v>
      </c>
    </row>
    <row r="30" spans="3:18" hidden="1">
      <c r="E30" s="2" t="s">
        <v>140</v>
      </c>
      <c r="H30" s="1" t="s">
        <v>223</v>
      </c>
      <c r="I30" s="1" t="s">
        <v>224</v>
      </c>
      <c r="J30" s="1"/>
      <c r="M30" s="2"/>
      <c r="N30" s="2"/>
      <c r="O30" s="2"/>
      <c r="P30" s="2"/>
      <c r="Q30" s="2"/>
      <c r="R30" s="4" t="s">
        <v>108</v>
      </c>
    </row>
    <row r="31" spans="3:18" hidden="1">
      <c r="E31" s="2" t="s">
        <v>141</v>
      </c>
      <c r="H31" s="1" t="s">
        <v>34</v>
      </c>
      <c r="I31" s="1" t="s">
        <v>64</v>
      </c>
      <c r="J31" s="1"/>
      <c r="M31" s="2"/>
      <c r="N31" s="2"/>
      <c r="O31" s="2"/>
      <c r="P31" s="2"/>
      <c r="Q31" s="2"/>
      <c r="R31" s="4" t="s">
        <v>109</v>
      </c>
    </row>
    <row r="32" spans="3:18" hidden="1">
      <c r="E32" s="2" t="s">
        <v>142</v>
      </c>
      <c r="H32" s="1" t="s">
        <v>210</v>
      </c>
      <c r="I32" s="1" t="s">
        <v>212</v>
      </c>
      <c r="J32" s="1"/>
      <c r="M32" s="2"/>
      <c r="N32" s="2"/>
      <c r="O32" s="2"/>
      <c r="P32" s="2"/>
      <c r="Q32" s="2"/>
      <c r="R32" s="4"/>
    </row>
    <row r="33" spans="5:18" hidden="1">
      <c r="E33" s="2"/>
      <c r="H33" s="1" t="s">
        <v>211</v>
      </c>
      <c r="I33" s="1" t="s">
        <v>213</v>
      </c>
      <c r="J33" s="1"/>
      <c r="M33" s="2"/>
      <c r="N33" s="2"/>
      <c r="O33" s="2"/>
      <c r="P33" s="2"/>
      <c r="Q33" s="2"/>
      <c r="R33" s="4"/>
    </row>
    <row r="34" spans="5:18" hidden="1">
      <c r="E34" s="2"/>
      <c r="H34" s="1"/>
      <c r="I34" s="1"/>
      <c r="J34" s="1"/>
      <c r="M34" s="2"/>
      <c r="N34" s="2"/>
      <c r="O34" s="2"/>
      <c r="P34" s="2"/>
      <c r="Q34" s="2"/>
      <c r="R34" s="4"/>
    </row>
    <row r="35" spans="5:18" hidden="1">
      <c r="E35" s="2"/>
      <c r="H35" s="1"/>
      <c r="I35" s="1"/>
      <c r="J35" s="1"/>
      <c r="M35" s="2"/>
      <c r="N35" s="2"/>
      <c r="O35" s="2"/>
      <c r="P35" s="2"/>
      <c r="Q35" s="2"/>
      <c r="R35" s="4"/>
    </row>
    <row r="36" spans="5:18" hidden="1">
      <c r="E36" s="2"/>
      <c r="H36" s="1" t="s">
        <v>35</v>
      </c>
      <c r="I36" s="1" t="s">
        <v>61</v>
      </c>
      <c r="J36" s="1"/>
      <c r="M36" s="2"/>
      <c r="N36" s="2"/>
      <c r="O36" s="2"/>
      <c r="P36" s="2"/>
      <c r="Q36" s="2"/>
      <c r="R36" s="2"/>
    </row>
    <row r="37" spans="5:18" hidden="1">
      <c r="E37" s="2"/>
      <c r="H37" s="1" t="s">
        <v>36</v>
      </c>
      <c r="I37" s="1" t="s">
        <v>62</v>
      </c>
      <c r="J37" s="1"/>
      <c r="M37" s="2"/>
      <c r="N37" s="2"/>
      <c r="O37" s="2"/>
      <c r="P37" s="2"/>
      <c r="Q37" s="2"/>
      <c r="R37" s="2"/>
    </row>
    <row r="38" spans="5:18" hidden="1">
      <c r="E38" s="2"/>
      <c r="H38" s="1" t="s">
        <v>37</v>
      </c>
      <c r="I38" s="1" t="s">
        <v>63</v>
      </c>
      <c r="J38" s="1"/>
      <c r="M38" s="2"/>
      <c r="N38" s="2"/>
      <c r="O38" s="2"/>
      <c r="P38" s="2"/>
      <c r="Q38" s="2"/>
      <c r="R38" s="2"/>
    </row>
    <row r="39" spans="5:18" hidden="1">
      <c r="E39" s="2"/>
      <c r="M39" s="2"/>
      <c r="N39" s="2"/>
      <c r="O39" s="2"/>
      <c r="P39" s="2"/>
      <c r="Q39" s="2"/>
      <c r="R39" s="2"/>
    </row>
    <row r="40" spans="5:18" hidden="1">
      <c r="E40" s="2"/>
      <c r="H40" s="1" t="s">
        <v>177</v>
      </c>
      <c r="I40" s="1"/>
      <c r="J40" s="1"/>
      <c r="M40" s="2"/>
      <c r="N40" s="2"/>
      <c r="O40" s="2"/>
      <c r="P40" s="2"/>
      <c r="Q40" s="2"/>
      <c r="R40" s="2"/>
    </row>
    <row r="41" spans="5:18" hidden="1">
      <c r="H41" s="1" t="s">
        <v>76</v>
      </c>
      <c r="I41" s="1"/>
      <c r="J41" s="1"/>
      <c r="M41" s="2"/>
      <c r="N41" s="2"/>
      <c r="O41" s="2"/>
      <c r="P41" s="2"/>
      <c r="Q41" s="2"/>
      <c r="R41" s="2"/>
    </row>
    <row r="42" spans="5:18" hidden="1">
      <c r="I42" s="1"/>
      <c r="J42" s="1"/>
      <c r="M42" s="2"/>
      <c r="N42" s="2"/>
      <c r="O42" s="2"/>
      <c r="P42" s="2"/>
      <c r="Q42" s="2"/>
      <c r="R42" s="2"/>
    </row>
    <row r="43" spans="5:18" hidden="1">
      <c r="M43" s="2"/>
      <c r="N43" s="2"/>
      <c r="O43" s="2"/>
      <c r="P43" s="2"/>
      <c r="Q43" s="2"/>
      <c r="R43" s="2"/>
    </row>
    <row r="44" spans="5:18" hidden="1"/>
  </sheetData>
  <sheetProtection algorithmName="SHA-512" hashValue="DEV1qutUrV8clgpy2kqiyeuzymd6bidNgYZGL6osw3nDKlmGTWrS4AunvsEECRHa6iNfYI6Fgy1Zit4fI7dZyg==" saltValue="0T+36QtWwsYyl7zZjfOHk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第2章_演習問題1</vt:lpstr>
      <vt:lpstr>第2章_演習問題2</vt:lpstr>
      <vt:lpstr>第2章_演習問題3</vt:lpstr>
      <vt:lpstr>第2章_演習問題4</vt:lpstr>
      <vt:lpstr>第2章_演習問題5</vt:lpstr>
      <vt:lpstr>第2章_演習問題6</vt:lpstr>
      <vt:lpstr>リスト</vt:lpstr>
      <vt:lpstr>第2章_演習問題1!Print_Area</vt:lpstr>
      <vt:lpstr>第2章_演習問題2!Print_Area</vt:lpstr>
      <vt:lpstr>第2章_演習問題3!Print_Area</vt:lpstr>
      <vt:lpstr>第2章_演習問題4!Print_Area</vt:lpstr>
      <vt:lpstr>第2章_演習問題5!Print_Area</vt:lpstr>
      <vt:lpstr>第2章_演習問題6!Print_Area</vt:lpstr>
      <vt:lpstr>第2章_演習問題1!Print_Titles</vt:lpstr>
      <vt:lpstr>第2章_演習問題2!Print_Titles</vt:lpstr>
      <vt:lpstr>第2章_演習問題3!Print_Titles</vt:lpstr>
      <vt:lpstr>第2章_演習問題4!Print_Titles</vt:lpstr>
      <vt:lpstr>第2章_演習問題5!Print_Titles</vt:lpstr>
      <vt:lpstr>第2章_演習問題6!Print_Titles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kodama</dc:creator>
  <cp:lastModifiedBy>石井 浩恵</cp:lastModifiedBy>
  <cp:lastPrinted>2025-04-09T07:43:10Z</cp:lastPrinted>
  <dcterms:created xsi:type="dcterms:W3CDTF">2024-10-23T13:46:34Z</dcterms:created>
  <dcterms:modified xsi:type="dcterms:W3CDTF">2025-11-25T05:02:38Z</dcterms:modified>
</cp:coreProperties>
</file>